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Обособена позиция 1" sheetId="1" r:id="rId1"/>
    <sheet name="Обособена позиция 2" sheetId="2" r:id="rId2"/>
    <sheet name="Указания за попълване" sheetId="3" r:id="rId3"/>
  </sheets>
  <definedNames/>
  <calcPr fullCalcOnLoad="1"/>
</workbook>
</file>

<file path=xl/sharedStrings.xml><?xml version="1.0" encoding="utf-8"?>
<sst xmlns="http://schemas.openxmlformats.org/spreadsheetml/2006/main" count="1881" uniqueCount="949">
  <si>
    <t>Анатомо-терапевти-чен код /АТС-код/</t>
  </si>
  <si>
    <r>
      <t xml:space="preserve">Международно непатентно наименование </t>
    </r>
    <r>
      <rPr>
        <b/>
        <sz val="10"/>
        <rFont val="Arial"/>
        <family val="2"/>
      </rPr>
      <t>/INN/</t>
    </r>
  </si>
  <si>
    <t>Количество на активното лекарствено вещество</t>
  </si>
  <si>
    <t>A02BA03</t>
  </si>
  <si>
    <t>Famotidine</t>
  </si>
  <si>
    <t>A03AD01</t>
  </si>
  <si>
    <t>Papaverine</t>
  </si>
  <si>
    <t>A03AD02</t>
  </si>
  <si>
    <t>40 mg</t>
  </si>
  <si>
    <t>1 mg/ml - 1 ml</t>
  </si>
  <si>
    <t>A03BB01</t>
  </si>
  <si>
    <t>A03FA01</t>
  </si>
  <si>
    <t>Metoclopramide</t>
  </si>
  <si>
    <t>10 mg</t>
  </si>
  <si>
    <t>A05BA03</t>
  </si>
  <si>
    <t>Silymarin</t>
  </si>
  <si>
    <t>A11GA01</t>
  </si>
  <si>
    <t>Ascorbic acid</t>
  </si>
  <si>
    <t>100 mg/ml - 2 ml</t>
  </si>
  <si>
    <t>100 mg/ml - 5 ml</t>
  </si>
  <si>
    <t>A12AA03</t>
  </si>
  <si>
    <t>A12BA30</t>
  </si>
  <si>
    <t>Mg potassium</t>
  </si>
  <si>
    <t>tabl.film.</t>
  </si>
  <si>
    <t>Magnesium DL-aspartate - 175mg; Potassium DL-aspartate - 166mg</t>
  </si>
  <si>
    <t>B01AB01</t>
  </si>
  <si>
    <t>Heparin</t>
  </si>
  <si>
    <t>B01AB06</t>
  </si>
  <si>
    <t>Nadroparin</t>
  </si>
  <si>
    <t>Dipyridamol</t>
  </si>
  <si>
    <t>tabl.coat.</t>
  </si>
  <si>
    <t>25 mg</t>
  </si>
  <si>
    <t>B02BX01</t>
  </si>
  <si>
    <t>Etamsylate</t>
  </si>
  <si>
    <t>125 mg/ml-2 ml</t>
  </si>
  <si>
    <t>B03BA01</t>
  </si>
  <si>
    <t>Cyanocobalamin</t>
  </si>
  <si>
    <t>B05BB01</t>
  </si>
  <si>
    <t>sol.inf.</t>
  </si>
  <si>
    <t>B05BC01</t>
  </si>
  <si>
    <t>Mannitol</t>
  </si>
  <si>
    <t>100 g/l - 500 ml</t>
  </si>
  <si>
    <t>Glucose</t>
  </si>
  <si>
    <t>50 g/l - 500 ml</t>
  </si>
  <si>
    <t>C01AA05</t>
  </si>
  <si>
    <t>Digoxin</t>
  </si>
  <si>
    <t>C01CA04</t>
  </si>
  <si>
    <t>Dopamine</t>
  </si>
  <si>
    <t>10 mg/ml - 5 ml</t>
  </si>
  <si>
    <t>C01CA24</t>
  </si>
  <si>
    <t>Epinephrine</t>
  </si>
  <si>
    <t>C01DA02</t>
  </si>
  <si>
    <t>C01DA08</t>
  </si>
  <si>
    <t>Isosorbide dinitrate</t>
  </si>
  <si>
    <t>C02AB02</t>
  </si>
  <si>
    <t>Methyldopa</t>
  </si>
  <si>
    <t>250 mg</t>
  </si>
  <si>
    <t>C02AC01</t>
  </si>
  <si>
    <t>Clonidine</t>
  </si>
  <si>
    <t>H01BA04</t>
  </si>
  <si>
    <t>Terlipressin</t>
  </si>
  <si>
    <t>H01BB02</t>
  </si>
  <si>
    <t>Oxytocin</t>
  </si>
  <si>
    <t>5 IU/ml</t>
  </si>
  <si>
    <t>J01CR01</t>
  </si>
  <si>
    <t>Ampicillin Sulbactam</t>
  </si>
  <si>
    <t>powd.inj.</t>
  </si>
  <si>
    <t>1,5 g</t>
  </si>
  <si>
    <t>J01EE01</t>
  </si>
  <si>
    <t>J01GB03</t>
  </si>
  <si>
    <t>J01XD01</t>
  </si>
  <si>
    <t>M03BX04</t>
  </si>
  <si>
    <t>Tolperisone</t>
  </si>
  <si>
    <t>tabl.film</t>
  </si>
  <si>
    <t>150 mg</t>
  </si>
  <si>
    <t>N01AH01</t>
  </si>
  <si>
    <t>Fentanyl</t>
  </si>
  <si>
    <t>0,5 mg/ml-5 ml</t>
  </si>
  <si>
    <t>N01AX10</t>
  </si>
  <si>
    <t>Propofol</t>
  </si>
  <si>
    <t>N01BB01</t>
  </si>
  <si>
    <t>N02AB02</t>
  </si>
  <si>
    <t>50 mg/ml-2 ml</t>
  </si>
  <si>
    <t>N02BE01</t>
  </si>
  <si>
    <t>N05BA01</t>
  </si>
  <si>
    <t>Diazepam</t>
  </si>
  <si>
    <t>N06BX03</t>
  </si>
  <si>
    <t>Piracetam</t>
  </si>
  <si>
    <t>N06BX18</t>
  </si>
  <si>
    <t>Vinpocetine</t>
  </si>
  <si>
    <t>N06DA04</t>
  </si>
  <si>
    <t>Galantamine</t>
  </si>
  <si>
    <t>R03CA02</t>
  </si>
  <si>
    <t>Ephedrine</t>
  </si>
  <si>
    <t>50 mg/ml-1 ml</t>
  </si>
  <si>
    <t>R03DA05</t>
  </si>
  <si>
    <t>Aminophylline</t>
  </si>
  <si>
    <t>R06AC03</t>
  </si>
  <si>
    <t>Chloropyramine</t>
  </si>
  <si>
    <t>C03CA04</t>
  </si>
  <si>
    <t>M01AE17</t>
  </si>
  <si>
    <t>Dexketoprofen</t>
  </si>
  <si>
    <t>50 mg</t>
  </si>
  <si>
    <t>H02AB04</t>
  </si>
  <si>
    <t>Methylprednisolone</t>
  </si>
  <si>
    <t>40 mg/ml-2 ml</t>
  </si>
  <si>
    <t>N03AX12</t>
  </si>
  <si>
    <t>Gabapentin</t>
  </si>
  <si>
    <t>B05AA01</t>
  </si>
  <si>
    <t>Albumin</t>
  </si>
  <si>
    <t>M04AA01</t>
  </si>
  <si>
    <t>Allopurinol</t>
  </si>
  <si>
    <t>100 mg</t>
  </si>
  <si>
    <t>A16AX01</t>
  </si>
  <si>
    <t>V08BA 2</t>
  </si>
  <si>
    <t>Barium sulfuricum</t>
  </si>
  <si>
    <t>pulv. 100 gr</t>
  </si>
  <si>
    <t>100 gr</t>
  </si>
  <si>
    <t>A05AA02</t>
  </si>
  <si>
    <t>Ursodeoxycholic acid</t>
  </si>
  <si>
    <t>A02BC05</t>
  </si>
  <si>
    <t>Esomeprazolum</t>
  </si>
  <si>
    <t>A02BC01</t>
  </si>
  <si>
    <t>amp.</t>
  </si>
  <si>
    <t>2 ml</t>
  </si>
  <si>
    <t>J01MA02</t>
  </si>
  <si>
    <t>Ciprofloxacin</t>
  </si>
  <si>
    <t>5 mg</t>
  </si>
  <si>
    <t>N02AX02</t>
  </si>
  <si>
    <t>Tramadol</t>
  </si>
  <si>
    <t>N05AD01</t>
  </si>
  <si>
    <t>Haloperidol</t>
  </si>
  <si>
    <t>30 mg</t>
  </si>
  <si>
    <t>R05CB02</t>
  </si>
  <si>
    <t>Bromhexine</t>
  </si>
  <si>
    <t>B05XA03</t>
  </si>
  <si>
    <t>N05CM11</t>
  </si>
  <si>
    <t>Natrium bromatum</t>
  </si>
  <si>
    <t>100 mg/ml</t>
  </si>
  <si>
    <t>D08AX 1</t>
  </si>
  <si>
    <t>Hydrogenum peroxydatum</t>
  </si>
  <si>
    <t>3% 1000 ml</t>
  </si>
  <si>
    <t>D08AG 3</t>
  </si>
  <si>
    <t>Tinctura jodi</t>
  </si>
  <si>
    <t>5% 1000 ml</t>
  </si>
  <si>
    <t>V08AA 0</t>
  </si>
  <si>
    <t>Natrii amidotriazoas+Meglumini amidotrizoas</t>
  </si>
  <si>
    <t>76%/20 ml</t>
  </si>
  <si>
    <t>Lidocaine</t>
  </si>
  <si>
    <t>Лекарствена форма</t>
  </si>
  <si>
    <t>A11CC04</t>
  </si>
  <si>
    <t>Calcitriol</t>
  </si>
  <si>
    <t>H05BX02</t>
  </si>
  <si>
    <t>Вид изделие</t>
  </si>
  <si>
    <t>мер.ед.</t>
  </si>
  <si>
    <t>РЪКАВИЦИ ЛАТЕКСОВИ  S, M, L, х 100</t>
  </si>
  <si>
    <t>брой</t>
  </si>
  <si>
    <t>20 mg</t>
  </si>
  <si>
    <t>A10BA02</t>
  </si>
  <si>
    <t>Metformin</t>
  </si>
  <si>
    <t>B01AA07</t>
  </si>
  <si>
    <t>Acenocoumarol</t>
  </si>
  <si>
    <t>B03AD00</t>
  </si>
  <si>
    <t>Iron III-hydroxyde polymaltosa complex; Folic acid</t>
  </si>
  <si>
    <t>Iron (III)-hydroxide polymaltose complex 100 mg; Folic acid 0,350 mg</t>
  </si>
  <si>
    <t>C01BD01</t>
  </si>
  <si>
    <t>Amiodarone</t>
  </si>
  <si>
    <t>C03AA03</t>
  </si>
  <si>
    <t>C03CA01</t>
  </si>
  <si>
    <t>Furosemide</t>
  </si>
  <si>
    <t>10 mg/ml - 2 ml</t>
  </si>
  <si>
    <t>C03DA01</t>
  </si>
  <si>
    <t>Spironolactone</t>
  </si>
  <si>
    <t xml:space="preserve">100 mg </t>
  </si>
  <si>
    <t>C04AD03</t>
  </si>
  <si>
    <t xml:space="preserve">400 mg </t>
  </si>
  <si>
    <t>C07AB02</t>
  </si>
  <si>
    <t>Metoprolol</t>
  </si>
  <si>
    <t>C08DA01</t>
  </si>
  <si>
    <t>Verapamil</t>
  </si>
  <si>
    <t>C08DB01</t>
  </si>
  <si>
    <t>Diltiazem</t>
  </si>
  <si>
    <t>C09AA02</t>
  </si>
  <si>
    <t>Enalapril</t>
  </si>
  <si>
    <t>H02AB02</t>
  </si>
  <si>
    <t>Dexamethasone</t>
  </si>
  <si>
    <t>J01AA02</t>
  </si>
  <si>
    <t>Doxycycline</t>
  </si>
  <si>
    <t>J01CA 04</t>
  </si>
  <si>
    <t>Amoxicilline</t>
  </si>
  <si>
    <t>1000 mg</t>
  </si>
  <si>
    <t>J01DA06</t>
  </si>
  <si>
    <t>Cefuroxime</t>
  </si>
  <si>
    <t>1500 mg</t>
  </si>
  <si>
    <t>J01FF01</t>
  </si>
  <si>
    <t>500 mg</t>
  </si>
  <si>
    <t>N02BB02</t>
  </si>
  <si>
    <t>Metamizole sodium</t>
  </si>
  <si>
    <t>Ceftriaxone</t>
  </si>
  <si>
    <t>R03AC02</t>
  </si>
  <si>
    <t>Salbutamol</t>
  </si>
  <si>
    <t>C09AA15</t>
  </si>
  <si>
    <t>Zofenopril</t>
  </si>
  <si>
    <t>A03AB06</t>
  </si>
  <si>
    <t>Otilonium bromat</t>
  </si>
  <si>
    <t>Lercanidipine</t>
  </si>
  <si>
    <t>J01DB01</t>
  </si>
  <si>
    <t>Cefalexin</t>
  </si>
  <si>
    <t>tabl. Film</t>
  </si>
  <si>
    <t>M01AE03</t>
  </si>
  <si>
    <t>Ketoprofen</t>
  </si>
  <si>
    <t>A07DA03</t>
  </si>
  <si>
    <t>C03BA11</t>
  </si>
  <si>
    <t>C09CA04</t>
  </si>
  <si>
    <t>Irbesartan</t>
  </si>
  <si>
    <t>C10AA01</t>
  </si>
  <si>
    <t>Simvastatin</t>
  </si>
  <si>
    <t xml:space="preserve">40 mg </t>
  </si>
  <si>
    <t>A02BC02</t>
  </si>
  <si>
    <t>Pantoprazole</t>
  </si>
  <si>
    <t>A06AD11</t>
  </si>
  <si>
    <t>Lactulose</t>
  </si>
  <si>
    <t>syr.</t>
  </si>
  <si>
    <t>200 ml</t>
  </si>
  <si>
    <t>J05AB01</t>
  </si>
  <si>
    <t>Aciclovir</t>
  </si>
  <si>
    <t>C07AG02</t>
  </si>
  <si>
    <t>C07AB07</t>
  </si>
  <si>
    <t>C08CA02</t>
  </si>
  <si>
    <t>C09AA05</t>
  </si>
  <si>
    <t>Ramipril</t>
  </si>
  <si>
    <t>M01AC06</t>
  </si>
  <si>
    <t>Meloxicam</t>
  </si>
  <si>
    <t>15 mg</t>
  </si>
  <si>
    <t>G02CB01</t>
  </si>
  <si>
    <t>2,5 mg</t>
  </si>
  <si>
    <t>A12CC02</t>
  </si>
  <si>
    <t>Magnesium sulfate</t>
  </si>
  <si>
    <t>G02AB 1</t>
  </si>
  <si>
    <t>Methylergfmetrin</t>
  </si>
  <si>
    <t>0,2 mg</t>
  </si>
  <si>
    <t>N03AF01</t>
  </si>
  <si>
    <t>Carbamazepine</t>
  </si>
  <si>
    <t>200 mg</t>
  </si>
  <si>
    <t>N05BA12</t>
  </si>
  <si>
    <t>Alprazolam</t>
  </si>
  <si>
    <t>0,50 mg</t>
  </si>
  <si>
    <t>D06BB03</t>
  </si>
  <si>
    <t>30% 1000 ml</t>
  </si>
  <si>
    <t>D08AG02</t>
  </si>
  <si>
    <t>A07AA02</t>
  </si>
  <si>
    <t xml:space="preserve">Nystatin </t>
  </si>
  <si>
    <t>500000 IU</t>
  </si>
  <si>
    <t>C07AB12</t>
  </si>
  <si>
    <t>Nebivolol</t>
  </si>
  <si>
    <t>C09AA03</t>
  </si>
  <si>
    <t>Lisinopril</t>
  </si>
  <si>
    <t>ИГЛИ 18G,20G,21G,22G,23G,24G,25G,26G,27G</t>
  </si>
  <si>
    <t>СПРИНЦОВКИ 10СС</t>
  </si>
  <si>
    <t>СПРИНЦОВКИ 2СС</t>
  </si>
  <si>
    <t>СПРИНЦОВКИ 50СС</t>
  </si>
  <si>
    <t>СПРИНЦОВКИ 5СС</t>
  </si>
  <si>
    <t>БИНТ МАРЛЕН 5/8</t>
  </si>
  <si>
    <t xml:space="preserve">ЕКГ ЕЛЕКТРОДИ </t>
  </si>
  <si>
    <t>БИНТ МАРЛЕН 10/10</t>
  </si>
  <si>
    <t>КАТЕТЪР НЕЛАТОН 8G,10G,12G,14G,16G,18G,20G,22G,24G</t>
  </si>
  <si>
    <t>СИСТЕМИ ЗА ПЕРФУЗИЯ</t>
  </si>
  <si>
    <t>МАРЛЯ НА ТОП 100 м./200 м.</t>
  </si>
  <si>
    <t>САНПЛАСТ 2.5/5</t>
  </si>
  <si>
    <t>СПРИНЦОВКИ 20СС</t>
  </si>
  <si>
    <t>КРЪВОПРЕЛИВНИ СИСТЕМИ</t>
  </si>
  <si>
    <t>ПАМУК 80 гр.</t>
  </si>
  <si>
    <t>ЕПРУВЕТКИ ЗА ХЕМАТОЛОГИЯ ВАКУУМ 3 МЛ.</t>
  </si>
  <si>
    <t>ЕПРУВЕТКИ ЗА СЕРУМ ВАКУУМ 3 МЛ.</t>
  </si>
  <si>
    <t>ЕПРУВЕТКИ ЗА КОАГУЛАЦИЯ ВАКУУМ 1.8 МЛ.</t>
  </si>
  <si>
    <t>РЪКАВИЦИ СТЕРИЛНИ  6.5; 7; 7.5; 8; 8.5; 9</t>
  </si>
  <si>
    <t>броя</t>
  </si>
  <si>
    <t>сет</t>
  </si>
  <si>
    <t>компл.</t>
  </si>
  <si>
    <t>литър</t>
  </si>
  <si>
    <t>Концентрат за бикарбонатна диализа</t>
  </si>
  <si>
    <t>К - 3 ммол / л -Са 1,5 ммол / л</t>
  </si>
  <si>
    <t xml:space="preserve">К - 3 ммол / л - Са 1,75 ммол /л, Глюкоза </t>
  </si>
  <si>
    <t>Основен бикарбонат 8,4 % за бикарбонатна диализа</t>
  </si>
  <si>
    <t>Натриев хлорид - таблетки</t>
  </si>
  <si>
    <t>килограм</t>
  </si>
  <si>
    <t>N06BX06</t>
  </si>
  <si>
    <t>A06AD65</t>
  </si>
  <si>
    <t>sache</t>
  </si>
  <si>
    <t>Duphalac</t>
  </si>
  <si>
    <t>Scopolamine butylbromid</t>
  </si>
  <si>
    <t>A03BB08</t>
  </si>
  <si>
    <t>Ademetionine</t>
  </si>
  <si>
    <t>A16AA02</t>
  </si>
  <si>
    <t>A05BA00</t>
  </si>
  <si>
    <t>1000 mg / 4 ml</t>
  </si>
  <si>
    <t>100 mg / 30 ml</t>
  </si>
  <si>
    <t>sol.</t>
  </si>
  <si>
    <t>Omeprazole</t>
  </si>
  <si>
    <t>N05CH01</t>
  </si>
  <si>
    <t>Melatonin</t>
  </si>
  <si>
    <t>3 mg</t>
  </si>
  <si>
    <t>C02CA04</t>
  </si>
  <si>
    <t>Doxazosin</t>
  </si>
  <si>
    <t>Dihydrogesterone</t>
  </si>
  <si>
    <t>G03DB01</t>
  </si>
  <si>
    <t>M04AC 1</t>
  </si>
  <si>
    <t>Colchicine</t>
  </si>
  <si>
    <t>0,5 mg</t>
  </si>
  <si>
    <t>чифт</t>
  </si>
  <si>
    <t>ЕНДОТРАХЕАЛНИ ТРЪБИ № 7:7,5:8:8,5:9</t>
  </si>
  <si>
    <t>метър</t>
  </si>
  <si>
    <t>КАЛЦУНИ</t>
  </si>
  <si>
    <t>КОМПЛЕКТ ЗА КЛИЗМА</t>
  </si>
  <si>
    <t>J01CR02</t>
  </si>
  <si>
    <t>A07BA01</t>
  </si>
  <si>
    <t xml:space="preserve">Обособена позиция № </t>
  </si>
  <si>
    <t>Номенклатурна единица №</t>
  </si>
  <si>
    <t>Търговско наименование</t>
  </si>
  <si>
    <t>1 mcg</t>
  </si>
  <si>
    <t>Прогнозно количество за брой - табл.,капс. амп.,флак., банка</t>
  </si>
  <si>
    <t>Цена за опаковка, в лева без ДДС до четвъртия знак</t>
  </si>
  <si>
    <t>Прогнозна стойност без ДДС /к.9 / к.8 * к.10/</t>
  </si>
  <si>
    <t>Количество в една опаковка /брой - табл.,капс. амп.,флак., банка/</t>
  </si>
  <si>
    <t>Цена за брой, метър, чифт, в лева без ДДС до четвъртия знак</t>
  </si>
  <si>
    <t>Прогнозна стойност без ДДС /к.5 * к.6/</t>
  </si>
  <si>
    <t>Прогнозно количество за брой, метър, чифт</t>
  </si>
  <si>
    <t>Гаранция за изпълнение /к.11 * 1%/</t>
  </si>
  <si>
    <t>Прогнозна стойност с ДДС /к.11 * 20%/</t>
  </si>
  <si>
    <t>Гаранция за изпълнение /к.8 * 1%/</t>
  </si>
  <si>
    <t>Прогнозна стойност с ДДС /к.7 * 20%/</t>
  </si>
  <si>
    <r>
      <t>1.</t>
    </r>
    <r>
      <rPr>
        <sz val="10"/>
        <rFont val="Arial"/>
        <family val="2"/>
      </rPr>
      <t>киселинна дезинфекция - разфасовка от около 10 лт</t>
    </r>
  </si>
  <si>
    <r>
      <t>2.</t>
    </r>
    <r>
      <rPr>
        <sz val="10"/>
        <rFont val="Arial"/>
        <family val="2"/>
      </rPr>
      <t>топлинна химическа дезинфекция - разфасовка от около 6 лт</t>
    </r>
  </si>
  <si>
    <t xml:space="preserve">*Участникък попълва колона 5 срещу номенклатурната единица за която участва. Номенклатурните единици за които не се прави предложение остават празни, без да се изтриват редовете. Представя се задължително на хартиен и оптичен носител. </t>
  </si>
  <si>
    <t xml:space="preserve">      Посочената цена включва всички разходи по изпълнение на поръчката, при условия на доставка до склада на болничната аптека на МБАЛ “Юлия Вревска”-Бяла ЕООД, на адрес гр. Бяла, ул. Васил Левски № 62.</t>
  </si>
  <si>
    <t xml:space="preserve">      При несъответствие между предложените единична и обща цена, валидна е единичната цена на офертата.</t>
  </si>
  <si>
    <r>
      <t xml:space="preserve">      Декларираме, </t>
    </r>
    <r>
      <rPr>
        <sz val="11.5"/>
        <color indexed="8"/>
        <rFont val="Times New Roman"/>
        <family val="1"/>
      </rPr>
      <t>че предлагания от нас лекарствен продукт има държавна регулирана цена по чл. 258 от ЗЛПХМ.</t>
    </r>
  </si>
  <si>
    <r>
      <t xml:space="preserve">      Декларираме, </t>
    </r>
    <r>
      <rPr>
        <sz val="11.5"/>
        <color indexed="8"/>
        <rFont val="Times New Roman"/>
        <family val="1"/>
      </rPr>
      <t xml:space="preserve">че цената на предлагания от нас лекарствен продукт, включен в Позитивния лекарствен списък и заплащани с публични средства, не е по-висока от регулираната цена по Приложение № 2 от ПЛС, в сила към момента на подаването на офертата. </t>
    </r>
  </si>
  <si>
    <t xml:space="preserve">      При оферта за доставка на лекарствените продукти, които са включени в Позитивния лекарствен списък,</t>
  </si>
  <si>
    <r>
      <t xml:space="preserve">      Декларираме, </t>
    </r>
    <r>
      <rPr>
        <sz val="11.5"/>
        <color indexed="8"/>
        <rFont val="Times New Roman"/>
        <family val="1"/>
      </rPr>
      <t xml:space="preserve">че в случай, че през времето на действие на договора стойността, която следва да се заплаща с публични средства на лекарствени продукти от Позитивния лекарствен списък, стане по-ниска от договорената, възложителят безусловно заплаща лекарствените продукти на по-ниската цена, и това основание настъпва по силата на и от датата на влизане в сила на конкретното решение на Национален съвет по цени и реимбурсиране на лекарствените продукти. </t>
    </r>
  </si>
  <si>
    <t xml:space="preserve">      При оферта за доставка на лекарствени продукти, извън тези, които са включени в Позитивния лекарствен списък и заплащани с публични средства, се вписва и следният текст:</t>
  </si>
  <si>
    <r>
      <t xml:space="preserve">      Декларираме, </t>
    </r>
    <r>
      <rPr>
        <sz val="11.5"/>
        <color indexed="8"/>
        <rFont val="Times New Roman"/>
        <family val="1"/>
      </rPr>
      <t xml:space="preserve">че цената на предлагания от нас лекарствен продукт не е по-висока от пределната (максималната продажна цена на дребно), посочена в Регистъра на максималните продажни цени на лекарствените продукти, отпускани без лекарско предписание и максималните продажни цени на лекарствените продукти, отпускани по лекарско предписание. </t>
    </r>
  </si>
  <si>
    <t xml:space="preserve">      До подписване на двустранен договор, това предложение, заедно с писменото потвърждение от Ваша страна (известие за възлагане на договора) формират обвързващо споразумение между двете страни. </t>
  </si>
  <si>
    <t xml:space="preserve">Дата ..................... </t>
  </si>
  <si>
    <t>/.................................../</t>
  </si>
  <si>
    <t>Подпис:</t>
  </si>
  <si>
    <t>....................................</t>
  </si>
  <si>
    <t>име, длъжност, печат</t>
  </si>
  <si>
    <t>ДО</t>
  </si>
  <si>
    <t>МНОГОПРОФИЛНА БОЛНИЦА ЗА АКТИВНО ЛЕЧЕНИЕ</t>
  </si>
  <si>
    <t>"ЮЛИЯ ВРЕВСКА" - БЯЛА ЕООД</t>
  </si>
  <si>
    <t>УЛ. ВАСИЛ ЛЕВСКИ № 62</t>
  </si>
  <si>
    <t>ГР. БЯЛА</t>
  </si>
  <si>
    <t>ЦЕНОВО ПРЕДЛОЖЕНИЕ</t>
  </si>
  <si>
    <t xml:space="preserve">За участие в открита процедура за възлагане на обществена поръчка с предмет: </t>
  </si>
  <si>
    <t>„Доставка на лекарствени продукти и медицински изделия за нуждите на „МБАЛ “Юлия Вревска" – Бяла ЕООД</t>
  </si>
  <si>
    <t>УВАЖАЕМИ ГОСПОДА,</t>
  </si>
  <si>
    <t>по обособена позиция 1</t>
  </si>
  <si>
    <t>адрес/седалище и адрес на управление ...................................................................................................................................</t>
  </si>
  <si>
    <t>от ......................................................................................................................................................................................................................</t>
  </si>
  <si>
    <t>ЕИК/БУЛСТАТ ..........................................................................................................................................................................................</t>
  </si>
  <si>
    <t>представляван/о от ..............................................................................................................................................................................</t>
  </si>
  <si>
    <t>по обособена позиция 2</t>
  </si>
  <si>
    <t>които потвърждаваме с настоящото, правим следното ценово предложение:</t>
  </si>
  <si>
    <t xml:space="preserve">След като се запознахме с обявлението и документацията за участие, включително всички образци и условията на договора, получаването на </t>
  </si>
  <si>
    <t xml:space="preserve">потвърждаваме с настоящото, правим следното ценово предложение: </t>
  </si>
  <si>
    <t xml:space="preserve">След като се запознахме с обявлението и документацията за участие, включително всички образци и условията на договора, получаването на които </t>
  </si>
  <si>
    <t xml:space="preserve">      Посочената цена включва всички разходи по изпълнение на поръчката, при условия на доставка до склада на болничната аптека на МБАЛ „Юлия Вревска“ – Бяла ЕООД, на адрес гр. Бяла, ул. Васил Левски № 62.</t>
  </si>
  <si>
    <t xml:space="preserve">      До подписване на двустранен договор, това предложение, заедно с писменото потвърждение от Ваша страна (известие за възлагане на договора) формират обвързващо споразумение между двете страни.</t>
  </si>
  <si>
    <t>от ...........................................................................................................................................................................................................................................................</t>
  </si>
  <si>
    <t>адрес/седалище и адрес на управление .........................................................................................................................................................................</t>
  </si>
  <si>
    <t>ЕИК/БУЛСТАТ ............................................................................................................................................</t>
  </si>
  <si>
    <t>представляван/о от ....................................................................................................................................................................................................................</t>
  </si>
  <si>
    <t>C09CA06</t>
  </si>
  <si>
    <t>C09DA06</t>
  </si>
  <si>
    <t>C09CA07</t>
  </si>
  <si>
    <t>Telmisartan</t>
  </si>
  <si>
    <t>C09DA07</t>
  </si>
  <si>
    <t>8 mg</t>
  </si>
  <si>
    <t>16 mg</t>
  </si>
  <si>
    <t>16 mg/12,5 mg</t>
  </si>
  <si>
    <t>80 mg/12,5 mg</t>
  </si>
  <si>
    <t xml:space="preserve">      Предлаганата Единична цена за предлаганият лекарствен продукт по търговско наименование не подлежи на промяна през целия срок на действие на договора за изпълнение на поръчката, освен в случаите на чл.116 от ЗОП. </t>
  </si>
  <si>
    <t xml:space="preserve">     Посочената Единична цена за предлаганото медицинско изделие не подлежи на промяна през целия срок на действие на договора за изпълнение на поръчката, освен в случаите по чл. 116 от ЗОП.</t>
  </si>
  <si>
    <t>Citicoline</t>
  </si>
  <si>
    <t>R06AA00</t>
  </si>
  <si>
    <t>Dimenhydranat</t>
  </si>
  <si>
    <t>J01MA12</t>
  </si>
  <si>
    <t>Levofloxacin</t>
  </si>
  <si>
    <t>A07FA02</t>
  </si>
  <si>
    <t>Enterol</t>
  </si>
  <si>
    <t>M03BX01</t>
  </si>
  <si>
    <t>Baclofen</t>
  </si>
  <si>
    <t>C05CA53</t>
  </si>
  <si>
    <t>Detralex</t>
  </si>
  <si>
    <t>Апирогенни филтри съвместими с диализен апарат "Фрезениус" 4008 S и 4008 B</t>
  </si>
  <si>
    <t>Указания за попълване на ценовото предложение</t>
  </si>
  <si>
    <t>5. Попълва се исканата в празните колони информация.</t>
  </si>
  <si>
    <t>4. Непопълнените позиции и номенклатурни единици се оставят да съществуват в офертата и нищо не се променя /забранява се изтриването и разместването на редове и колони, както и на вече съществуваща информацията в клетките/.</t>
  </si>
  <si>
    <t xml:space="preserve">3. Попълват се всички номенклатурни единици в обособените позиции, за които участника  участва. </t>
  </si>
  <si>
    <t>2. Формата на офертата е /*.xls/  и не се променя.</t>
  </si>
  <si>
    <t>За вяка обособена позиция се попълва отделно приложение „Ценово предложение” и се поставя в отделен плик с надпис: „Предлагани ценови прараметри”, наименованието на обособената позиция и номерата на номенклатурните единици за които се участва. Участник, който не е спазил това изискване ще бъде отстранен от участие!</t>
  </si>
  <si>
    <t>Мярка</t>
  </si>
  <si>
    <t>Клампа за пъпна връв брой  x1</t>
  </si>
  <si>
    <t>Сонда назодуоденална № 18 брой 0 x1</t>
  </si>
  <si>
    <t>Сонда назодуоденална № 20 брой 0 x1</t>
  </si>
  <si>
    <t>Сонда назодуоденална № 22 брой 0 x1</t>
  </si>
  <si>
    <t>Сонда назодуоденална №16 брой 0 x1</t>
  </si>
  <si>
    <t>САНПЛАСТ АНТИАЛЕРГИЧЕН 5/5</t>
  </si>
  <si>
    <t>САНПЛАСТ ОБИКНОВЕН 5/5</t>
  </si>
  <si>
    <t>УРИНАТОРНА ТОРБА С КЛПАН</t>
  </si>
  <si>
    <t>СПИРТ ЕТИЛОВ 70% 1 ЛТ.</t>
  </si>
  <si>
    <t xml:space="preserve">Вакутейнер микротейнер ЕDTA К3 0.2 мл. с капилярка </t>
  </si>
  <si>
    <t>ЕПРУВЕТКИ ЗА БИОХИМИЯ ВАКУУМ 3 МЛ.</t>
  </si>
  <si>
    <t>ИГЛИ СПИНАЛНИ 18G,20G,21G,22G,23G,24G,25G,26G,27G</t>
  </si>
  <si>
    <t>ИГЛИ ТИП БЪТЕРФЛАЙ 21G</t>
  </si>
  <si>
    <t>ИГЛИ ТИП БЪТЕРФЛАЙ 22 G</t>
  </si>
  <si>
    <t>ХИПОАЛЕРГИЧНА ЛЕПЕНКА ОТ НЕТЪКАН ТЕКСТИЛ 5 СМ</t>
  </si>
  <si>
    <t>ПРИКРЕПЯЩА ЛЕНТА ОТ НЕТЪКАН ТЕКСТИЛ 5 СМ</t>
  </si>
  <si>
    <t xml:space="preserve">КАТЕТЪР ФОЛИЕВ ДВУПЪТЕН С БАЛОН 16; 18; 20; 22; 24     </t>
  </si>
  <si>
    <t xml:space="preserve">Интубационна тръба с балон </t>
  </si>
  <si>
    <t>Ехографски гел 1 литър</t>
  </si>
  <si>
    <t>ЕКГ Хартия 210х295</t>
  </si>
  <si>
    <t xml:space="preserve">Автоматична ланцета 21G/2.2мм </t>
  </si>
  <si>
    <t>Автоматична ланцета 26G/1.8мм</t>
  </si>
  <si>
    <t>Конци хирургични нестерилни № 0; 000; 2; 4; 6;</t>
  </si>
  <si>
    <t xml:space="preserve">Марлен компрес 8 дипли 5 / 5 </t>
  </si>
  <si>
    <t xml:space="preserve">Марлен компрес 8 дипли 7.5 / 7.5 </t>
  </si>
  <si>
    <t xml:space="preserve">Талк </t>
  </si>
  <si>
    <t>грам</t>
  </si>
  <si>
    <t xml:space="preserve">Лигнин 1000 гр. </t>
  </si>
  <si>
    <t xml:space="preserve">Компрес Микулич 4сл 45/45 см </t>
  </si>
  <si>
    <t xml:space="preserve">Контейнер за фекалии стерилен </t>
  </si>
  <si>
    <t>Контейнер за урина стерилен</t>
  </si>
  <si>
    <t>МАСКА ЗА ЛИЦЕ ТРИСЛОЙНА С ЛАСТИК</t>
  </si>
  <si>
    <t xml:space="preserve">Острие за скалпел № 15 </t>
  </si>
  <si>
    <t xml:space="preserve">Острие за скалпел № 24 </t>
  </si>
  <si>
    <t xml:space="preserve">ПАМПЕРС ЗА ВЪЗРАСТНИ 80-100 кг. </t>
  </si>
  <si>
    <t xml:space="preserve">ПАМПЕРС ЗА ВЪЗРАСТНИ НАД 100 кг. </t>
  </si>
  <si>
    <t xml:space="preserve">Предметни стъкла 76 / 26 </t>
  </si>
  <si>
    <t xml:space="preserve">Презервативи натурал </t>
  </si>
  <si>
    <t xml:space="preserve">Спринцовка 1 мл инсулин с игла </t>
  </si>
  <si>
    <t xml:space="preserve">Чаршафи за еднократна употреба </t>
  </si>
  <si>
    <t xml:space="preserve">Шпатула дървена </t>
  </si>
  <si>
    <t>РЪКАВИЦИ СТЕРИЛНИ  БЕЗ ТАЛК 7; 7.5</t>
  </si>
  <si>
    <t xml:space="preserve">Тест ленти акучек перформа </t>
  </si>
  <si>
    <t xml:space="preserve">Термометър за тяло безживачен </t>
  </si>
  <si>
    <t xml:space="preserve">Тампон за секрет </t>
  </si>
  <si>
    <t xml:space="preserve">Реакционни кювети </t>
  </si>
  <si>
    <t xml:space="preserve">АБОКАТИ – 16G 18G 20G 22G 24G 26G </t>
  </si>
  <si>
    <t>Drotaverine</t>
  </si>
  <si>
    <t>A03BA01</t>
  </si>
  <si>
    <t>Atropine</t>
  </si>
  <si>
    <t>Butylscopolamine</t>
  </si>
  <si>
    <t>L-Ornithine-L-Aspartate</t>
  </si>
  <si>
    <t>Macrogol, combinations</t>
  </si>
  <si>
    <t>A07EC01</t>
  </si>
  <si>
    <t>Sulfasalazine</t>
  </si>
  <si>
    <t>A09AA02</t>
  </si>
  <si>
    <t>Multienzymes (lipase, protease etc.)</t>
  </si>
  <si>
    <t>A10BB09</t>
  </si>
  <si>
    <t>Gliclazide</t>
  </si>
  <si>
    <t>A11DA01</t>
  </si>
  <si>
    <t>Thiamine</t>
  </si>
  <si>
    <t>A11HA02</t>
  </si>
  <si>
    <t>Pyridoxine</t>
  </si>
  <si>
    <t>Calcium gluconate</t>
  </si>
  <si>
    <t>Thioctic acid</t>
  </si>
  <si>
    <t>B01AF02</t>
  </si>
  <si>
    <t>Apixaban</t>
  </si>
  <si>
    <t>B03AC01</t>
  </si>
  <si>
    <t>Ferric carboxymaltose</t>
  </si>
  <si>
    <t>B03AC02</t>
  </si>
  <si>
    <t>Saccharated iron oxide</t>
  </si>
  <si>
    <t>B03XA01</t>
  </si>
  <si>
    <t>erythropoietin (Epoetin alfa)</t>
  </si>
  <si>
    <t>V06DC01</t>
  </si>
  <si>
    <t>B05BA10</t>
  </si>
  <si>
    <t>Combinations</t>
  </si>
  <si>
    <t>Sodium chloride</t>
  </si>
  <si>
    <t>Electrolytes</t>
  </si>
  <si>
    <t>V07AB00</t>
  </si>
  <si>
    <t>B05CX01</t>
  </si>
  <si>
    <t>B05XA01</t>
  </si>
  <si>
    <t>Potassium chloride</t>
  </si>
  <si>
    <t>C01BB01,N01BB02</t>
  </si>
  <si>
    <t>C01BC03</t>
  </si>
  <si>
    <t>Propafenone</t>
  </si>
  <si>
    <t>Glyceryl trinitrate</t>
  </si>
  <si>
    <t>C01DX12</t>
  </si>
  <si>
    <t>Molsidomine</t>
  </si>
  <si>
    <t>C01EB15</t>
  </si>
  <si>
    <t>Trimetazidine</t>
  </si>
  <si>
    <t>C01EB17</t>
  </si>
  <si>
    <t>Ivabradine</t>
  </si>
  <si>
    <t>C02AC05</t>
  </si>
  <si>
    <t>Moxonidine</t>
  </si>
  <si>
    <t>Hydrochlorothiazide</t>
  </si>
  <si>
    <t>Indapamide</t>
  </si>
  <si>
    <t>Torasemide</t>
  </si>
  <si>
    <t>Pentoxifylline</t>
  </si>
  <si>
    <t>C04AE02</t>
  </si>
  <si>
    <t>Nicergoline</t>
  </si>
  <si>
    <t>C07AA05</t>
  </si>
  <si>
    <t>Propranolol</t>
  </si>
  <si>
    <t>C07AA07</t>
  </si>
  <si>
    <t>Sotalol</t>
  </si>
  <si>
    <t>Bisoprolol</t>
  </si>
  <si>
    <t>Carvedilol</t>
  </si>
  <si>
    <t>C08CA01</t>
  </si>
  <si>
    <t>Amlodipine</t>
  </si>
  <si>
    <t>Felodipine</t>
  </si>
  <si>
    <t>C08CA05</t>
  </si>
  <si>
    <t>Nifedipine</t>
  </si>
  <si>
    <t>C08CA13</t>
  </si>
  <si>
    <t>C09BA02</t>
  </si>
  <si>
    <t>Enalapril, Hydrochlorothiazide</t>
  </si>
  <si>
    <t>C09CA01</t>
  </si>
  <si>
    <t>Losartan</t>
  </si>
  <si>
    <t>C09CA03</t>
  </si>
  <si>
    <t>Valsartan</t>
  </si>
  <si>
    <t>Candesartan</t>
  </si>
  <si>
    <t>C09DA03</t>
  </si>
  <si>
    <t>Valsartan, Hydrochlorothiazide</t>
  </si>
  <si>
    <t>C09DA04</t>
  </si>
  <si>
    <t>Irbesartan and diuretics</t>
  </si>
  <si>
    <t>Candesartan, Hydrochlortiazide</t>
  </si>
  <si>
    <t>Telmisartan, Hydrochlorothiazide</t>
  </si>
  <si>
    <t>C10AA07</t>
  </si>
  <si>
    <t>Rosuvastatin</t>
  </si>
  <si>
    <t>C10AB05</t>
  </si>
  <si>
    <t>Fenofibrate</t>
  </si>
  <si>
    <t>Povidone- iodine</t>
  </si>
  <si>
    <t>Bromocriptine</t>
  </si>
  <si>
    <t>H02AB01</t>
  </si>
  <si>
    <t>Betamethasone</t>
  </si>
  <si>
    <t>Amoxicilline, clavulanic acid</t>
  </si>
  <si>
    <t>J01DC02</t>
  </si>
  <si>
    <t>J01DD04</t>
  </si>
  <si>
    <t>J01DE01</t>
  </si>
  <si>
    <t>Cefepime</t>
  </si>
  <si>
    <t>Sulfamethoxazole, Trimethoprim</t>
  </si>
  <si>
    <t>Clindamycin</t>
  </si>
  <si>
    <t>Gentamicin</t>
  </si>
  <si>
    <t>J01GB06</t>
  </si>
  <si>
    <t>Amikacin</t>
  </si>
  <si>
    <t>Metronidazole</t>
  </si>
  <si>
    <t>J05AB11</t>
  </si>
  <si>
    <t>Valaciclovir</t>
  </si>
  <si>
    <t>L02BB03</t>
  </si>
  <si>
    <t>Bicalutamide</t>
  </si>
  <si>
    <t>M03AB01</t>
  </si>
  <si>
    <t>Suxamethonium</t>
  </si>
  <si>
    <t>M03AC04</t>
  </si>
  <si>
    <t>Atracurium</t>
  </si>
  <si>
    <t>M03AC06</t>
  </si>
  <si>
    <t>Pipecuronium</t>
  </si>
  <si>
    <t>M03BX02</t>
  </si>
  <si>
    <t>Tizanidine</t>
  </si>
  <si>
    <t>N01AB08</t>
  </si>
  <si>
    <t>Sevoflurane</t>
  </si>
  <si>
    <t>N01AX03</t>
  </si>
  <si>
    <t>Ketamine</t>
  </si>
  <si>
    <t>Bupivacaine</t>
  </si>
  <si>
    <t>N01BB52</t>
  </si>
  <si>
    <t>Lidocaine, Chlorhexidine</t>
  </si>
  <si>
    <t>N02AA05</t>
  </si>
  <si>
    <t>Oxycodone</t>
  </si>
  <si>
    <t>Pethidine</t>
  </si>
  <si>
    <t>N02AX52</t>
  </si>
  <si>
    <t>Tramadol, Paracetamol</t>
  </si>
  <si>
    <t>Paracetamol</t>
  </si>
  <si>
    <t>N03AG01</t>
  </si>
  <si>
    <t>Valproic acid</t>
  </si>
  <si>
    <t>N03AX16</t>
  </si>
  <si>
    <t>Pregabalin</t>
  </si>
  <si>
    <t>N05AA01</t>
  </si>
  <si>
    <t>Chlorpromazine</t>
  </si>
  <si>
    <t>N05AH04</t>
  </si>
  <si>
    <t>Quetiapine</t>
  </si>
  <si>
    <t>N05AX08</t>
  </si>
  <si>
    <t>Risperidone</t>
  </si>
  <si>
    <t>N05BB01</t>
  </si>
  <si>
    <t>Hydroxyzine</t>
  </si>
  <si>
    <t>N05CD08</t>
  </si>
  <si>
    <t>Midazolam</t>
  </si>
  <si>
    <t>N06AB10</t>
  </si>
  <si>
    <t>Escitalopram</t>
  </si>
  <si>
    <t>R03DA04</t>
  </si>
  <si>
    <t>Theophylline</t>
  </si>
  <si>
    <t>R06AE09</t>
  </si>
  <si>
    <t>Levocetirizine</t>
  </si>
  <si>
    <t>S01CA01</t>
  </si>
  <si>
    <t>Tobramycin, Dexamethasone</t>
  </si>
  <si>
    <t>Water for injection</t>
  </si>
  <si>
    <t>V08AB02</t>
  </si>
  <si>
    <t>Iohexol</t>
  </si>
  <si>
    <t>Powder and solvent for solution for injection</t>
  </si>
  <si>
    <t>Powder for solution for infusion</t>
  </si>
  <si>
    <t>Powder for solution for injection</t>
  </si>
  <si>
    <t>Solution for injection</t>
  </si>
  <si>
    <t>Tablet</t>
  </si>
  <si>
    <t>Capsule, hard</t>
  </si>
  <si>
    <t>Granules for oral solution</t>
  </si>
  <si>
    <t>Concentrate for solution for infusion</t>
  </si>
  <si>
    <t>Powder for oral solution</t>
  </si>
  <si>
    <t>Gastro resistant tablet</t>
  </si>
  <si>
    <t>Gastro resistant capsule, hard</t>
  </si>
  <si>
    <t>Film coated tablet</t>
  </si>
  <si>
    <t>Modified release tablet</t>
  </si>
  <si>
    <t>Capsule, soft</t>
  </si>
  <si>
    <t>Solution for injection/infusion</t>
  </si>
  <si>
    <t>Solution for infusion</t>
  </si>
  <si>
    <t>Prolonged release tablet</t>
  </si>
  <si>
    <t>Coated tablet</t>
  </si>
  <si>
    <t>cutaneous solution</t>
  </si>
  <si>
    <t>Ointment</t>
  </si>
  <si>
    <t>Suspension for injection</t>
  </si>
  <si>
    <t>Powder for solution for injection/infusion</t>
  </si>
  <si>
    <t>Inhalation vapour, liquid</t>
  </si>
  <si>
    <t>Emulsion for infusion</t>
  </si>
  <si>
    <t>Urethral gel</t>
  </si>
  <si>
    <t>Pressurised inhalation, suspension</t>
  </si>
  <si>
    <t>Oral drops, solution</t>
  </si>
  <si>
    <t>Eye drops, suspension</t>
  </si>
  <si>
    <t>Solvent for parenteral use</t>
  </si>
  <si>
    <t>20 mg/ml - 1 ml</t>
  </si>
  <si>
    <t>20 mg/ml - 2 ml</t>
  </si>
  <si>
    <t>1mg/ml- 1 ml</t>
  </si>
  <si>
    <t>10 mg/2 ml</t>
  </si>
  <si>
    <t>5000mg/10 ml</t>
  </si>
  <si>
    <t>1000</t>
  </si>
  <si>
    <t>8,94mg /ml-10 ml (еквивалент на 89,4 Calcium)</t>
  </si>
  <si>
    <t>4095 mg/10 ml</t>
  </si>
  <si>
    <t>25 000 IU/5 ml - 5 ml</t>
  </si>
  <si>
    <t>50 mg iron/ml - 10 ml</t>
  </si>
  <si>
    <t>20 mg/ml - 5 ml</t>
  </si>
  <si>
    <t>0.5 mg/ml - 1 ml</t>
  </si>
  <si>
    <t>3000 IU/0,3 ml</t>
  </si>
  <si>
    <t>200 g/l - 100 ml</t>
  </si>
  <si>
    <t>0.9% - 100 ml</t>
  </si>
  <si>
    <t>0.9% - 250 ml</t>
  </si>
  <si>
    <t>0.9% - 500 ml</t>
  </si>
  <si>
    <t>25 % - 10 ml</t>
  </si>
  <si>
    <t>40 % - 10 ml</t>
  </si>
  <si>
    <t>150 mg/ml - 10 ml</t>
  </si>
  <si>
    <t>9 mg/ml - 10 ml (0.9%)</t>
  </si>
  <si>
    <t>0.25 mg/ml - 2ml</t>
  </si>
  <si>
    <t>20mg/ml-2ml</t>
  </si>
  <si>
    <t>20mg/ml-10ml</t>
  </si>
  <si>
    <t>150 mg/3 ml</t>
  </si>
  <si>
    <t>40 mg/ml - 5 ml</t>
  </si>
  <si>
    <t>1mg/ml - 1ml</t>
  </si>
  <si>
    <t>1 mg/ml - 50 ml</t>
  </si>
  <si>
    <t>20 mg/4 ml</t>
  </si>
  <si>
    <t>1 mg/ml - 5 ml</t>
  </si>
  <si>
    <t>20 mg /12.5 mg</t>
  </si>
  <si>
    <t>160 mg/12,5 mg</t>
  </si>
  <si>
    <t>300 mg/12,5 mg</t>
  </si>
  <si>
    <t>150 mg/12,5 mg</t>
  </si>
  <si>
    <t>10%  - 90 g</t>
  </si>
  <si>
    <t>0,1 mg/ml - 2 ml</t>
  </si>
  <si>
    <t>7 mg/ml - 1 ml</t>
  </si>
  <si>
    <t>4 mg/ml - 1 ml</t>
  </si>
  <si>
    <t>40 mg/ml - 1 ml</t>
  </si>
  <si>
    <t>875 mg/125 mg</t>
  </si>
  <si>
    <t>1000 mg/200 mg</t>
  </si>
  <si>
    <t>80mg/ml + 16mg/ml – 5ml</t>
  </si>
  <si>
    <t>150 mg/ml - 4 ml</t>
  </si>
  <si>
    <t>80 mg/2ml - 2ml</t>
  </si>
  <si>
    <t>250 mg/ml - 2 ml</t>
  </si>
  <si>
    <t>10 mg/ml -10 ml</t>
  </si>
  <si>
    <t>5 mg/ml - 100 ml</t>
  </si>
  <si>
    <t>500 mg/100 ml - 100 ml</t>
  </si>
  <si>
    <t>15 mg/ 1,5 ml</t>
  </si>
  <si>
    <t>50 mg/2 ml</t>
  </si>
  <si>
    <t>50mg/2 ml</t>
  </si>
  <si>
    <t>50 mg/ml - 10 ml</t>
  </si>
  <si>
    <t>10 mg/ml - 20 ml</t>
  </si>
  <si>
    <t>5 mg/ml -  4 ml</t>
  </si>
  <si>
    <t>50 mg/ml- 2 ml</t>
  </si>
  <si>
    <t>37.5 mg/325 mg</t>
  </si>
  <si>
    <t>500 mg/ml- 2 ml</t>
  </si>
  <si>
    <t>10mg/ml - 100 ml</t>
  </si>
  <si>
    <t>25 mg/ml-2 ml</t>
  </si>
  <si>
    <t>5mg/ml - 1 ml</t>
  </si>
  <si>
    <t>5 mg/ml - 2 ml</t>
  </si>
  <si>
    <t>5mg/ml - 3 ml</t>
  </si>
  <si>
    <t>200 mg/ml - 5 ml</t>
  </si>
  <si>
    <t>10 mg/ml - 1 ml</t>
  </si>
  <si>
    <t>5 mg/ml - 1 ml</t>
  </si>
  <si>
    <t>0,1 mg/dose - 200 doses</t>
  </si>
  <si>
    <t>2 mg/ml - 2 ml</t>
  </si>
  <si>
    <t>24 mg/ml - 10 ml</t>
  </si>
  <si>
    <t>10 mg/ ml - 2 ml</t>
  </si>
  <si>
    <t>5 mg/ml - 20 ml</t>
  </si>
  <si>
    <t>3 mg/1 mg/ml - 5 ml</t>
  </si>
  <si>
    <t>350 mg I/ml-50 ml</t>
  </si>
  <si>
    <t>фл.1бр.</t>
  </si>
  <si>
    <t>амп.1бр.</t>
  </si>
  <si>
    <t>табл.1бр.</t>
  </si>
  <si>
    <t>капс.1бр.</t>
  </si>
  <si>
    <t>саше 1бр.</t>
  </si>
  <si>
    <t>банка1бр.</t>
  </si>
  <si>
    <t>опак.1 бр.</t>
  </si>
  <si>
    <t xml:space="preserve">*Участникък попълва колони 8, 9, и 10 срещу номенклатурната единица за която участва. Номенклатурните единици за които не се прави предложение остават празни, без да се изтриват редовете. Представя се задължително на хартиен и оптичен носител.  </t>
  </si>
  <si>
    <t>8. За обособена позиция 2, колона 5 „Цена” се попълва цена за мерната единица. Участникът ще бъде единственно отговорен, ако посочи цена за друга мерна единица.</t>
  </si>
  <si>
    <r>
      <t>9. Колона 7 “Прогнозна стойност без ДДС" за цялото количество, за обособена позиция 2 се изчислява, като предложената цена без ДДС за мерната единица се умножи по заявеното от Възложителя количество.</t>
    </r>
    <r>
      <rPr>
        <sz val="10"/>
        <rFont val="Arial"/>
        <family val="2"/>
      </rPr>
      <t xml:space="preserve"> </t>
    </r>
  </si>
  <si>
    <r>
      <t>7. Колона 13 “Прогнозна стойност без ДДС" за цялото количество, за обособена позиция 1 се изчислява, като предложената цена без ДДС на опаковка се раздели на брой единици в опаковката и се умножи по заявеното от Възложителя количество.</t>
    </r>
    <r>
      <rPr>
        <sz val="10"/>
        <rFont val="Arial"/>
        <family val="2"/>
      </rPr>
      <t xml:space="preserve"> </t>
    </r>
  </si>
  <si>
    <t>A03AA04</t>
  </si>
  <si>
    <t>A03AX13</t>
  </si>
  <si>
    <t>A03DA02</t>
  </si>
  <si>
    <t>A04A</t>
  </si>
  <si>
    <t>A06AB05</t>
  </si>
  <si>
    <t>A06AB06</t>
  </si>
  <si>
    <t>A07BC05</t>
  </si>
  <si>
    <t>A07FA</t>
  </si>
  <si>
    <t>A07FA01</t>
  </si>
  <si>
    <t>A11</t>
  </si>
  <si>
    <t>A11DB00</t>
  </si>
  <si>
    <t>A12CC09</t>
  </si>
  <si>
    <t>A12CC10</t>
  </si>
  <si>
    <t>B01AC06</t>
  </si>
  <si>
    <t>B01AC07</t>
  </si>
  <si>
    <t>B01AX06</t>
  </si>
  <si>
    <t>B02BA01</t>
  </si>
  <si>
    <t>B03</t>
  </si>
  <si>
    <t>B03AB04</t>
  </si>
  <si>
    <t>B03BB01</t>
  </si>
  <si>
    <t>B05CB04</t>
  </si>
  <si>
    <t>C01CA17</t>
  </si>
  <si>
    <t>C01EB16</t>
  </si>
  <si>
    <t>C03X</t>
  </si>
  <si>
    <t>C05AD01</t>
  </si>
  <si>
    <t>D02AB</t>
  </si>
  <si>
    <t>D03AA</t>
  </si>
  <si>
    <t>D03AX05</t>
  </si>
  <si>
    <t>D04AA09</t>
  </si>
  <si>
    <t>D04AB01</t>
  </si>
  <si>
    <t>D06AX04</t>
  </si>
  <si>
    <t>D06BA01</t>
  </si>
  <si>
    <t>D06BA02</t>
  </si>
  <si>
    <t>D08AA01</t>
  </si>
  <si>
    <t>D08AX01</t>
  </si>
  <si>
    <t>D08AX08</t>
  </si>
  <si>
    <t>D11AX</t>
  </si>
  <si>
    <t>G01AA51</t>
  </si>
  <si>
    <t>G01AF20</t>
  </si>
  <si>
    <t>G04BX</t>
  </si>
  <si>
    <t>J01</t>
  </si>
  <si>
    <t>J02AC01</t>
  </si>
  <si>
    <t>J05AX05</t>
  </si>
  <si>
    <t>J06AA03</t>
  </si>
  <si>
    <t>J06BB01</t>
  </si>
  <si>
    <t>J07AM01</t>
  </si>
  <si>
    <t>M01AB55</t>
  </si>
  <si>
    <t>M02AA23</t>
  </si>
  <si>
    <t>M02AX</t>
  </si>
  <si>
    <t>M02AX10</t>
  </si>
  <si>
    <t>N05AF03</t>
  </si>
  <si>
    <t>N05CB02</t>
  </si>
  <si>
    <t>N06CA02</t>
  </si>
  <si>
    <t>N07CA01</t>
  </si>
  <si>
    <t>P03AX</t>
  </si>
  <si>
    <t>R05CA12</t>
  </si>
  <si>
    <t>R05DA09</t>
  </si>
  <si>
    <t>R05DB20</t>
  </si>
  <si>
    <t>R06AA52</t>
  </si>
  <si>
    <t>R06AX</t>
  </si>
  <si>
    <t>S01AA12</t>
  </si>
  <si>
    <t>S02DA30</t>
  </si>
  <si>
    <t>V03AB21</t>
  </si>
  <si>
    <t>V04CF01</t>
  </si>
  <si>
    <t>mebeverine </t>
  </si>
  <si>
    <t>silicones</t>
  </si>
  <si>
    <t>pitofenone and analgesics</t>
  </si>
  <si>
    <t>ANTIEMETICS AND ANTINAUSEANTS</t>
  </si>
  <si>
    <t>castor oil </t>
  </si>
  <si>
    <t>senna glycosides</t>
  </si>
  <si>
    <t>nystatin</t>
  </si>
  <si>
    <t>medicinal charcoal</t>
  </si>
  <si>
    <t>diosmectite</t>
  </si>
  <si>
    <t>loperamide </t>
  </si>
  <si>
    <t>Antidiarrheal microorganisms</t>
  </si>
  <si>
    <t>lactic acid producing organisms</t>
  </si>
  <si>
    <t>Vitamins</t>
  </si>
  <si>
    <t>magnesium orotate</t>
  </si>
  <si>
    <t>magnesium oxide</t>
  </si>
  <si>
    <t>acetylsalicylic acid </t>
  </si>
  <si>
    <t>acetylsalicylic acid</t>
  </si>
  <si>
    <t>rivaroxaban</t>
  </si>
  <si>
    <t>phytomenadione</t>
  </si>
  <si>
    <t>ANTIANEMIC PREPARATIONS</t>
  </si>
  <si>
    <t>ferric hydroxide</t>
  </si>
  <si>
    <t>folic acid </t>
  </si>
  <si>
    <t>sodium bicarbonate </t>
  </si>
  <si>
    <t>midodrine</t>
  </si>
  <si>
    <t>ibuprofen</t>
  </si>
  <si>
    <t>OTHER DIURETICS</t>
  </si>
  <si>
    <t>lidocaine</t>
  </si>
  <si>
    <t>Zinc products</t>
  </si>
  <si>
    <t>Cod-liver oil ointments </t>
  </si>
  <si>
    <t>hyaluronic acid</t>
  </si>
  <si>
    <t>chloropyramine</t>
  </si>
  <si>
    <t>lidocaine </t>
  </si>
  <si>
    <t>neomycin</t>
  </si>
  <si>
    <t>silver sulfadiazine</t>
  </si>
  <si>
    <t>sulfathiazole</t>
  </si>
  <si>
    <t>ethacridine lactate</t>
  </si>
  <si>
    <t>ethanol</t>
  </si>
  <si>
    <t>Other dermatologicals</t>
  </si>
  <si>
    <t>Other dermatologicals </t>
  </si>
  <si>
    <t>nystatin, combinations</t>
  </si>
  <si>
    <t>combinations of imidazole derivatives</t>
  </si>
  <si>
    <t>Other urologicals</t>
  </si>
  <si>
    <t>paricalcitol </t>
  </si>
  <si>
    <t>ANTIBACTERIALS FOR SYSTEMIC USE</t>
  </si>
  <si>
    <t>fluconazole</t>
  </si>
  <si>
    <t>inosine pranobex</t>
  </si>
  <si>
    <t>snake venom antiserum</t>
  </si>
  <si>
    <t>anti-D (rh) immunoglobulin</t>
  </si>
  <si>
    <t>tetanus toxoid</t>
  </si>
  <si>
    <t>diclofenac, combinations</t>
  </si>
  <si>
    <t>indometacin </t>
  </si>
  <si>
    <t>Other topical products for joint and muscular pain </t>
  </si>
  <si>
    <t>various</t>
  </si>
  <si>
    <t>chlorprothixene</t>
  </si>
  <si>
    <t>barbiturates in combination with other drugs </t>
  </si>
  <si>
    <t>melitracen and psycholeptics</t>
  </si>
  <si>
    <t>Betahistine</t>
  </si>
  <si>
    <t>Other ectoparasiticides, incl. scabicides</t>
  </si>
  <si>
    <t>hederae helicis folium</t>
  </si>
  <si>
    <t>dextromethorphan</t>
  </si>
  <si>
    <t>combinations</t>
  </si>
  <si>
    <t>diphenhydramine, combinations</t>
  </si>
  <si>
    <t>Other antihistamines for systemic use</t>
  </si>
  <si>
    <t>tobramycin</t>
  </si>
  <si>
    <t>potassium iodide</t>
  </si>
  <si>
    <t>tuberculin</t>
  </si>
  <si>
    <t>iohexol</t>
  </si>
  <si>
    <t>135 mg</t>
  </si>
  <si>
    <t xml:space="preserve">2 mg </t>
  </si>
  <si>
    <t>325 mg</t>
  </si>
  <si>
    <t>0,4 mg</t>
  </si>
  <si>
    <t>600 mg</t>
  </si>
  <si>
    <t>250 ml</t>
  </si>
  <si>
    <t>3 g</t>
  </si>
  <si>
    <t>90 mg</t>
  </si>
  <si>
    <t>52.5 g</t>
  </si>
  <si>
    <t>300 mg</t>
  </si>
  <si>
    <t>850 mg</t>
  </si>
  <si>
    <t>60 mg</t>
  </si>
  <si>
    <t>80 mg</t>
  </si>
  <si>
    <t>600 mg/50 ml</t>
  </si>
  <si>
    <t>0.25 mcg</t>
  </si>
  <si>
    <t>3800 IU</t>
  </si>
  <si>
    <t>5700 IU</t>
  </si>
  <si>
    <t>4 mg</t>
  </si>
  <si>
    <t>500 ml</t>
  </si>
  <si>
    <t>0.25 mg</t>
  </si>
  <si>
    <t>2 mg</t>
  </si>
  <si>
    <t>35 mg</t>
  </si>
  <si>
    <t>0.15 mg</t>
  </si>
  <si>
    <t>0.2 mg</t>
  </si>
  <si>
    <t>0.4 mg</t>
  </si>
  <si>
    <t>1.5 mg</t>
  </si>
  <si>
    <t>400 mg</t>
  </si>
  <si>
    <t>6.25 mg</t>
  </si>
  <si>
    <t>7.5 mg</t>
  </si>
  <si>
    <t>160 mg</t>
  </si>
  <si>
    <t>2.5 mg</t>
  </si>
  <si>
    <t>15.78 mg</t>
  </si>
  <si>
    <t>6.31 mg</t>
  </si>
  <si>
    <t>750 mg</t>
  </si>
  <si>
    <t>100 ml</t>
  </si>
  <si>
    <t>2 g</t>
  </si>
  <si>
    <t>1 g</t>
  </si>
  <si>
    <t>75 mg</t>
  </si>
  <si>
    <t>0.17 g Lidocaine</t>
  </si>
  <si>
    <t>1 mg</t>
  </si>
  <si>
    <t>10 ml</t>
  </si>
  <si>
    <t>3000 mg/15 ml</t>
  </si>
  <si>
    <t>6. За обособена позиция 1: В колона 7 се попълва търговското наименование на предлагания лекарствен продукт. В колона 8 се попълва какво количество се съдържа в една опаковка от предлагания лекарствен продукт. В колона 9 се попълва цената без ДДС на опаковката от предлагания лекарствен продукт.</t>
  </si>
  <si>
    <t>Дезинфекционен разтвор за хемодиализни апарати "Фрезениус" 4008 S и 4008 B</t>
  </si>
  <si>
    <t>Диализатори за възрастни - синтетични мембрани, с повърхност ≥ 1,5 м²</t>
  </si>
  <si>
    <t>Фистулни игли  16 G /25 mm/</t>
  </si>
  <si>
    <t>Кръвни линии за възрастни ф22, ф30</t>
  </si>
  <si>
    <t>Катетри за временен съдов достъп за възрастни - Субклавия  двулуменни</t>
  </si>
  <si>
    <t>сироп 1 бр.</t>
  </si>
  <si>
    <t>100 mg / 2 ml</t>
  </si>
  <si>
    <t>3,76 g</t>
  </si>
  <si>
    <t>75 ml</t>
  </si>
  <si>
    <t>прах1бр.</t>
  </si>
  <si>
    <t xml:space="preserve">pulv. </t>
  </si>
  <si>
    <t>150 ml</t>
  </si>
  <si>
    <t>20 mg/ml-120 ml</t>
  </si>
  <si>
    <t>30 g</t>
  </si>
  <si>
    <t>18 g</t>
  </si>
  <si>
    <t>125 g</t>
  </si>
  <si>
    <t>50 g</t>
  </si>
  <si>
    <t>125 ml</t>
  </si>
  <si>
    <t>10% 18 g</t>
  </si>
  <si>
    <t>70% 1000 ml</t>
  </si>
  <si>
    <t>95% 1000 ml</t>
  </si>
  <si>
    <t>75 g</t>
  </si>
  <si>
    <t xml:space="preserve">625 IU/2мл </t>
  </si>
  <si>
    <t>0,5 ml</t>
  </si>
  <si>
    <t>1 ml</t>
  </si>
  <si>
    <t>7 mg/ml-120 ml</t>
  </si>
  <si>
    <t>3 mg/ml-5 ml</t>
  </si>
  <si>
    <t>350 mg/ml-50 ml</t>
  </si>
  <si>
    <t>100 mcg+5 mg+500 mg</t>
  </si>
  <si>
    <t>sirop</t>
  </si>
  <si>
    <t>40 ml</t>
  </si>
  <si>
    <t>flacon</t>
  </si>
  <si>
    <t xml:space="preserve">Solution </t>
  </si>
  <si>
    <t>granuli</t>
  </si>
  <si>
    <t>100000 IU 50 ml</t>
  </si>
  <si>
    <t>15 ml</t>
  </si>
  <si>
    <t xml:space="preserve">250 mg </t>
  </si>
  <si>
    <t>Vitamins (Thiamine hidrohlorid+natriev riboflavinfosfat+pirodoxini hydrochlorid+nicotinamid)</t>
  </si>
  <si>
    <t>Vitamins (Benfothiamrn+pirodoxin)</t>
  </si>
  <si>
    <t>Vitamins (Benfothiamrn+pirodoxin+ciancobalamin)</t>
  </si>
  <si>
    <t>Capsule</t>
  </si>
  <si>
    <t>таблетки за дъвчене</t>
  </si>
  <si>
    <t>40 mg/90 mg/250 mcg</t>
  </si>
  <si>
    <t>8,4% 20 ml</t>
  </si>
  <si>
    <t>5% 40 g</t>
  </si>
  <si>
    <t>ungvent</t>
  </si>
  <si>
    <t>сироп</t>
  </si>
  <si>
    <t>капки</t>
  </si>
  <si>
    <t>флакон</t>
  </si>
  <si>
    <t>ампула</t>
  </si>
  <si>
    <t>спрей</t>
  </si>
  <si>
    <t>унгвент</t>
  </si>
  <si>
    <t>крем</t>
  </si>
  <si>
    <t>прах</t>
  </si>
  <si>
    <t>гел</t>
  </si>
  <si>
    <t>лосион</t>
  </si>
  <si>
    <t>3% 100 g</t>
  </si>
  <si>
    <t>разтвор</t>
  </si>
  <si>
    <t>15 g</t>
  </si>
  <si>
    <t>1 брой</t>
  </si>
  <si>
    <t>туба 1 бр.</t>
  </si>
  <si>
    <t>спрей 1 бр.</t>
  </si>
  <si>
    <t>1 литър</t>
  </si>
  <si>
    <t>Приложение 4</t>
  </si>
  <si>
    <t>Приложение 5</t>
  </si>
  <si>
    <t>1. Ценовото предложение се попълва по шаблоните в приложения № 4 и 5 и се представя на хартиен и електронен носител в отделен запечатан непрозрачен плик /опаковка/ с надпис „Предлагани ценови параметри”, наименованието на участника, както и обособената позиция и номенклатурните единици за които се участва.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</si>
</sst>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16"/>
      <name val="Arial"/>
      <family val="2"/>
    </font>
    <font>
      <i/>
      <sz val="11.5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i/>
      <sz val="11.5"/>
      <color indexed="8"/>
      <name val="Times New Roman"/>
      <family val="1"/>
    </font>
    <font>
      <sz val="14"/>
      <name val="Times New Roman"/>
      <family val="1"/>
    </font>
    <font>
      <b/>
      <sz val="11.5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Helv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Helv"/>
      <family val="0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Border="1" applyAlignment="1">
      <alignment/>
    </xf>
    <xf numFmtId="0" fontId="5" fillId="0" borderId="0" xfId="0" applyFont="1" applyAlignment="1">
      <alignment wrapText="1"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wrapText="1"/>
    </xf>
    <xf numFmtId="0" fontId="0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indent="3"/>
    </xf>
    <xf numFmtId="0" fontId="12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Border="1" applyAlignment="1">
      <alignment horizontal="left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2" fontId="0" fillId="0" borderId="12" xfId="0" applyNumberFormat="1" applyFont="1" applyFill="1" applyBorder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20" fillId="0" borderId="10" xfId="33" applyFont="1" applyFill="1" applyBorder="1" applyAlignment="1">
      <alignment horizontal="left" vertical="center" wrapText="1"/>
    </xf>
    <xf numFmtId="0" fontId="0" fillId="0" borderId="10" xfId="5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4" fillId="0" borderId="13" xfId="0" applyNumberFormat="1" applyFont="1" applyFill="1" applyBorder="1" applyAlignment="1" applyProtection="1">
      <alignment horizontal="left" vertical="top" wrapText="1"/>
      <protection/>
    </xf>
    <xf numFmtId="0" fontId="14" fillId="0" borderId="15" xfId="0" applyNumberFormat="1" applyFont="1" applyFill="1" applyBorder="1" applyAlignment="1" applyProtection="1">
      <alignment horizontal="left" vertical="top" wrapText="1"/>
      <protection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_Лист1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1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3.57421875" style="0" customWidth="1"/>
    <col min="2" max="2" width="3.7109375" style="0" customWidth="1"/>
    <col min="3" max="3" width="9.57421875" style="0" customWidth="1"/>
    <col min="4" max="4" width="20.8515625" style="0" customWidth="1"/>
    <col min="5" max="5" width="13.421875" style="0" customWidth="1"/>
    <col min="6" max="6" width="15.00390625" style="0" customWidth="1"/>
    <col min="7" max="7" width="14.7109375" style="0" customWidth="1"/>
    <col min="8" max="8" width="12.00390625" style="0" customWidth="1"/>
    <col min="9" max="10" width="10.421875" style="0" customWidth="1"/>
    <col min="11" max="11" width="11.8515625" style="0" customWidth="1"/>
    <col min="12" max="13" width="10.57421875" style="0" customWidth="1"/>
    <col min="14" max="14" width="12.28125" style="0" customWidth="1"/>
  </cols>
  <sheetData>
    <row r="1" ht="12.75">
      <c r="L1" s="88" t="s">
        <v>946</v>
      </c>
    </row>
    <row r="2" ht="12.75">
      <c r="L2" s="88"/>
    </row>
    <row r="3" spans="1:8" ht="12.75">
      <c r="A3" s="42"/>
      <c r="H3" s="42" t="s">
        <v>348</v>
      </c>
    </row>
    <row r="4" spans="1:8" ht="12.75">
      <c r="A4" s="42"/>
      <c r="H4" s="42" t="s">
        <v>349</v>
      </c>
    </row>
    <row r="5" spans="1:8" ht="12.75">
      <c r="A5" s="42"/>
      <c r="H5" s="42" t="s">
        <v>350</v>
      </c>
    </row>
    <row r="6" spans="1:8" ht="12.75">
      <c r="A6" s="42"/>
      <c r="H6" s="42" t="s">
        <v>351</v>
      </c>
    </row>
    <row r="7" spans="1:8" ht="12.75">
      <c r="A7" s="42"/>
      <c r="H7" s="42" t="s">
        <v>352</v>
      </c>
    </row>
    <row r="8" ht="12.75">
      <c r="A8" s="42"/>
    </row>
    <row r="9" spans="1:14" ht="12.75">
      <c r="A9" s="96" t="s">
        <v>353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2.75">
      <c r="A10" s="96" t="s">
        <v>357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ht="12.75">
      <c r="A11" s="42"/>
    </row>
    <row r="12" spans="1:11" ht="12.75">
      <c r="A12" s="42"/>
      <c r="D12" s="102" t="s">
        <v>359</v>
      </c>
      <c r="E12" s="102"/>
      <c r="F12" s="102"/>
      <c r="G12" s="102"/>
      <c r="H12" s="102"/>
      <c r="I12" s="102"/>
      <c r="J12" s="102"/>
      <c r="K12" s="102"/>
    </row>
    <row r="13" spans="1:11" ht="12.75">
      <c r="A13" s="42"/>
      <c r="D13" s="102" t="s">
        <v>358</v>
      </c>
      <c r="E13" s="102"/>
      <c r="F13" s="102"/>
      <c r="G13" s="102"/>
      <c r="H13" s="102"/>
      <c r="I13" s="102"/>
      <c r="J13" s="102"/>
      <c r="K13" s="102"/>
    </row>
    <row r="14" ht="12.75">
      <c r="A14" s="42"/>
    </row>
    <row r="15" spans="1:11" ht="12.75">
      <c r="A15" s="42"/>
      <c r="D15" s="102" t="s">
        <v>360</v>
      </c>
      <c r="E15" s="102"/>
      <c r="F15" s="102"/>
      <c r="G15" s="102"/>
      <c r="H15" s="102"/>
      <c r="I15" s="102"/>
      <c r="J15" s="102"/>
      <c r="K15" s="102"/>
    </row>
    <row r="16" spans="1:11" ht="12.75">
      <c r="A16" s="42"/>
      <c r="D16" s="102" t="s">
        <v>361</v>
      </c>
      <c r="E16" s="102"/>
      <c r="F16" s="102"/>
      <c r="G16" s="102"/>
      <c r="H16" s="102"/>
      <c r="I16" s="102"/>
      <c r="J16" s="102"/>
      <c r="K16" s="102"/>
    </row>
    <row r="17" ht="12.75">
      <c r="A17" s="42"/>
    </row>
    <row r="18" spans="1:14" ht="15">
      <c r="A18" s="97" t="s">
        <v>354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ht="18.75">
      <c r="A19" s="98" t="s">
        <v>355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ht="18.75">
      <c r="A20" s="44"/>
    </row>
    <row r="21" spans="1:3" ht="14.25">
      <c r="A21" s="45"/>
      <c r="C21" s="45" t="s">
        <v>356</v>
      </c>
    </row>
    <row r="22" spans="1:14" ht="15" customHeight="1">
      <c r="A22" s="41"/>
      <c r="C22" s="99" t="s">
        <v>366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ht="15">
      <c r="A23" s="41" t="s">
        <v>365</v>
      </c>
    </row>
    <row r="25" spans="1:14" ht="176.25" customHeight="1">
      <c r="A25" s="1" t="s">
        <v>316</v>
      </c>
      <c r="B25" s="1" t="s">
        <v>317</v>
      </c>
      <c r="C25" s="2" t="s">
        <v>0</v>
      </c>
      <c r="D25" s="2" t="s">
        <v>1</v>
      </c>
      <c r="E25" s="2" t="s">
        <v>149</v>
      </c>
      <c r="F25" s="69" t="s">
        <v>2</v>
      </c>
      <c r="G25" s="30" t="s">
        <v>318</v>
      </c>
      <c r="H25" s="31" t="s">
        <v>323</v>
      </c>
      <c r="I25" s="30" t="s">
        <v>321</v>
      </c>
      <c r="J25" s="31" t="s">
        <v>402</v>
      </c>
      <c r="K25" s="31" t="s">
        <v>320</v>
      </c>
      <c r="L25" s="31" t="s">
        <v>322</v>
      </c>
      <c r="M25" s="31" t="s">
        <v>328</v>
      </c>
      <c r="N25" s="30" t="s">
        <v>327</v>
      </c>
    </row>
    <row r="26" spans="1:14" ht="12.75">
      <c r="A26" s="7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4">
        <v>7</v>
      </c>
      <c r="H26" s="3">
        <v>8</v>
      </c>
      <c r="I26" s="3">
        <v>9</v>
      </c>
      <c r="J26" s="3">
        <v>10</v>
      </c>
      <c r="K26" s="4">
        <v>11</v>
      </c>
      <c r="L26" s="3">
        <v>12</v>
      </c>
      <c r="M26" s="3">
        <v>13</v>
      </c>
      <c r="N26" s="3">
        <v>14</v>
      </c>
    </row>
    <row r="27" spans="1:14" ht="51">
      <c r="A27" s="9">
        <v>1</v>
      </c>
      <c r="B27" s="20">
        <v>1</v>
      </c>
      <c r="C27" s="5" t="s">
        <v>3</v>
      </c>
      <c r="D27" s="5" t="s">
        <v>4</v>
      </c>
      <c r="E27" s="5" t="s">
        <v>597</v>
      </c>
      <c r="F27" s="5" t="s">
        <v>157</v>
      </c>
      <c r="G27" s="5"/>
      <c r="H27" s="6"/>
      <c r="I27" s="27"/>
      <c r="J27" s="27" t="s">
        <v>698</v>
      </c>
      <c r="K27" s="5">
        <v>1450</v>
      </c>
      <c r="L27" s="29" t="e">
        <f>ROUND(I27/H27*K27,2)</f>
        <v>#DIV/0!</v>
      </c>
      <c r="M27" s="28" t="e">
        <f>ROUND(L27*1.2,2)</f>
        <v>#DIV/0!</v>
      </c>
      <c r="N27" s="28" t="e">
        <f>ROUND(L27*0.01,2)</f>
        <v>#DIV/0!</v>
      </c>
    </row>
    <row r="28" spans="1:14" ht="38.25">
      <c r="A28" s="9">
        <v>1</v>
      </c>
      <c r="B28" s="21">
        <v>2</v>
      </c>
      <c r="C28" s="5" t="s">
        <v>122</v>
      </c>
      <c r="D28" s="5" t="s">
        <v>298</v>
      </c>
      <c r="E28" s="5" t="s">
        <v>598</v>
      </c>
      <c r="F28" s="5" t="s">
        <v>8</v>
      </c>
      <c r="G28" s="5"/>
      <c r="H28" s="6"/>
      <c r="I28" s="27"/>
      <c r="J28" s="27" t="s">
        <v>698</v>
      </c>
      <c r="K28" s="5">
        <v>3130</v>
      </c>
      <c r="L28" s="29" t="e">
        <f aca="true" t="shared" si="0" ref="L28:L91">ROUND(I28/H28*K28,2)</f>
        <v>#DIV/0!</v>
      </c>
      <c r="M28" s="28" t="e">
        <f aca="true" t="shared" si="1" ref="M28:M91">ROUND(L28*1.2,2)</f>
        <v>#DIV/0!</v>
      </c>
      <c r="N28" s="28" t="e">
        <f aca="true" t="shared" si="2" ref="N28:N91">ROUND(L28*0.01,2)</f>
        <v>#DIV/0!</v>
      </c>
    </row>
    <row r="29" spans="1:14" ht="38.25">
      <c r="A29" s="9">
        <v>1</v>
      </c>
      <c r="B29" s="20">
        <v>3</v>
      </c>
      <c r="C29" s="5" t="s">
        <v>218</v>
      </c>
      <c r="D29" s="5" t="s">
        <v>219</v>
      </c>
      <c r="E29" s="5" t="s">
        <v>599</v>
      </c>
      <c r="F29" s="5" t="s">
        <v>8</v>
      </c>
      <c r="G29" s="5"/>
      <c r="H29" s="6"/>
      <c r="I29" s="27"/>
      <c r="J29" s="27" t="s">
        <v>698</v>
      </c>
      <c r="K29" s="5">
        <v>468</v>
      </c>
      <c r="L29" s="29" t="e">
        <f t="shared" si="0"/>
        <v>#DIV/0!</v>
      </c>
      <c r="M29" s="28" t="e">
        <f t="shared" si="1"/>
        <v>#DIV/0!</v>
      </c>
      <c r="N29" s="28" t="e">
        <f t="shared" si="2"/>
        <v>#DIV/0!</v>
      </c>
    </row>
    <row r="30" spans="1:14" ht="25.5">
      <c r="A30" s="9">
        <v>1</v>
      </c>
      <c r="B30" s="21">
        <v>4</v>
      </c>
      <c r="C30" s="5" t="s">
        <v>5</v>
      </c>
      <c r="D30" s="5" t="s">
        <v>6</v>
      </c>
      <c r="E30" s="5" t="s">
        <v>600</v>
      </c>
      <c r="F30" s="5" t="s">
        <v>626</v>
      </c>
      <c r="G30" s="5"/>
      <c r="H30" s="6"/>
      <c r="I30" s="27"/>
      <c r="J30" s="27" t="s">
        <v>699</v>
      </c>
      <c r="K30" s="5">
        <v>2620</v>
      </c>
      <c r="L30" s="29" t="e">
        <f t="shared" si="0"/>
        <v>#DIV/0!</v>
      </c>
      <c r="M30" s="28" t="e">
        <f t="shared" si="1"/>
        <v>#DIV/0!</v>
      </c>
      <c r="N30" s="28" t="e">
        <f t="shared" si="2"/>
        <v>#DIV/0!</v>
      </c>
    </row>
    <row r="31" spans="1:14" ht="12.75" customHeight="1">
      <c r="A31" s="9">
        <v>1</v>
      </c>
      <c r="B31" s="21">
        <v>5</v>
      </c>
      <c r="C31" s="5" t="s">
        <v>5</v>
      </c>
      <c r="D31" s="5" t="s">
        <v>6</v>
      </c>
      <c r="E31" s="5" t="s">
        <v>601</v>
      </c>
      <c r="F31" s="5" t="s">
        <v>102</v>
      </c>
      <c r="G31" s="5"/>
      <c r="H31" s="6"/>
      <c r="I31" s="27"/>
      <c r="J31" s="27" t="s">
        <v>700</v>
      </c>
      <c r="K31" s="5">
        <v>160</v>
      </c>
      <c r="L31" s="29" t="e">
        <f t="shared" si="0"/>
        <v>#DIV/0!</v>
      </c>
      <c r="M31" s="28" t="e">
        <f t="shared" si="1"/>
        <v>#DIV/0!</v>
      </c>
      <c r="N31" s="28" t="e">
        <f t="shared" si="2"/>
        <v>#DIV/0!</v>
      </c>
    </row>
    <row r="32" spans="1:14" ht="25.5">
      <c r="A32" s="9">
        <v>1</v>
      </c>
      <c r="B32" s="21">
        <v>6</v>
      </c>
      <c r="C32" s="5" t="s">
        <v>7</v>
      </c>
      <c r="D32" s="5" t="s">
        <v>450</v>
      </c>
      <c r="E32" s="5" t="s">
        <v>600</v>
      </c>
      <c r="F32" s="5" t="s">
        <v>627</v>
      </c>
      <c r="G32" s="5"/>
      <c r="H32" s="6"/>
      <c r="I32" s="27"/>
      <c r="J32" s="27" t="s">
        <v>699</v>
      </c>
      <c r="K32" s="5">
        <v>4000</v>
      </c>
      <c r="L32" s="29" t="e">
        <f t="shared" si="0"/>
        <v>#DIV/0!</v>
      </c>
      <c r="M32" s="28" t="e">
        <f t="shared" si="1"/>
        <v>#DIV/0!</v>
      </c>
      <c r="N32" s="28" t="e">
        <f t="shared" si="2"/>
        <v>#DIV/0!</v>
      </c>
    </row>
    <row r="33" spans="1:14" ht="25.5">
      <c r="A33" s="9">
        <v>1</v>
      </c>
      <c r="B33" s="21">
        <v>7</v>
      </c>
      <c r="C33" s="5" t="s">
        <v>451</v>
      </c>
      <c r="D33" s="5" t="s">
        <v>452</v>
      </c>
      <c r="E33" s="5" t="s">
        <v>600</v>
      </c>
      <c r="F33" s="5" t="s">
        <v>628</v>
      </c>
      <c r="G33" s="5"/>
      <c r="H33" s="6"/>
      <c r="I33" s="27"/>
      <c r="J33" s="27" t="s">
        <v>699</v>
      </c>
      <c r="K33" s="5">
        <v>300</v>
      </c>
      <c r="L33" s="29" t="e">
        <f t="shared" si="0"/>
        <v>#DIV/0!</v>
      </c>
      <c r="M33" s="28" t="e">
        <f t="shared" si="1"/>
        <v>#DIV/0!</v>
      </c>
      <c r="N33" s="28" t="e">
        <f t="shared" si="2"/>
        <v>#DIV/0!</v>
      </c>
    </row>
    <row r="34" spans="1:14" ht="25.5">
      <c r="A34" s="9">
        <v>1</v>
      </c>
      <c r="B34" s="21">
        <v>8</v>
      </c>
      <c r="C34" s="5" t="s">
        <v>10</v>
      </c>
      <c r="D34" s="5" t="s">
        <v>453</v>
      </c>
      <c r="E34" s="5" t="s">
        <v>600</v>
      </c>
      <c r="F34" s="5" t="s">
        <v>626</v>
      </c>
      <c r="G34" s="5"/>
      <c r="H34" s="6"/>
      <c r="I34" s="27"/>
      <c r="J34" s="27" t="s">
        <v>699</v>
      </c>
      <c r="K34" s="5">
        <v>3810</v>
      </c>
      <c r="L34" s="29" t="e">
        <f t="shared" si="0"/>
        <v>#DIV/0!</v>
      </c>
      <c r="M34" s="28" t="e">
        <f t="shared" si="1"/>
        <v>#DIV/0!</v>
      </c>
      <c r="N34" s="28" t="e">
        <f t="shared" si="2"/>
        <v>#DIV/0!</v>
      </c>
    </row>
    <row r="35" spans="1:14" ht="25.5">
      <c r="A35" s="9">
        <v>1</v>
      </c>
      <c r="B35" s="21">
        <v>9</v>
      </c>
      <c r="C35" s="5" t="s">
        <v>11</v>
      </c>
      <c r="D35" s="5" t="s">
        <v>12</v>
      </c>
      <c r="E35" s="5" t="s">
        <v>600</v>
      </c>
      <c r="F35" s="5" t="s">
        <v>629</v>
      </c>
      <c r="G35" s="5"/>
      <c r="H35" s="6"/>
      <c r="I35" s="27"/>
      <c r="J35" s="27" t="s">
        <v>699</v>
      </c>
      <c r="K35" s="5">
        <v>3900</v>
      </c>
      <c r="L35" s="29" t="e">
        <f t="shared" si="0"/>
        <v>#DIV/0!</v>
      </c>
      <c r="M35" s="28" t="e">
        <f t="shared" si="1"/>
        <v>#DIV/0!</v>
      </c>
      <c r="N35" s="28" t="e">
        <f t="shared" si="2"/>
        <v>#DIV/0!</v>
      </c>
    </row>
    <row r="36" spans="1:14" ht="12.75" customHeight="1">
      <c r="A36" s="9">
        <v>1</v>
      </c>
      <c r="B36" s="20">
        <v>10</v>
      </c>
      <c r="C36" s="5" t="s">
        <v>118</v>
      </c>
      <c r="D36" s="5" t="s">
        <v>119</v>
      </c>
      <c r="E36" s="5" t="s">
        <v>602</v>
      </c>
      <c r="F36" s="5">
        <v>250</v>
      </c>
      <c r="G36" s="5"/>
      <c r="H36" s="6"/>
      <c r="I36" s="27"/>
      <c r="J36" s="27" t="s">
        <v>701</v>
      </c>
      <c r="K36" s="5">
        <v>2700</v>
      </c>
      <c r="L36" s="29" t="e">
        <f t="shared" si="0"/>
        <v>#DIV/0!</v>
      </c>
      <c r="M36" s="28" t="e">
        <f t="shared" si="1"/>
        <v>#DIV/0!</v>
      </c>
      <c r="N36" s="28" t="e">
        <f t="shared" si="2"/>
        <v>#DIV/0!</v>
      </c>
    </row>
    <row r="37" spans="1:14" ht="25.5">
      <c r="A37" s="9">
        <v>1</v>
      </c>
      <c r="B37" s="21">
        <v>11</v>
      </c>
      <c r="C37" s="5" t="s">
        <v>294</v>
      </c>
      <c r="D37" s="5" t="s">
        <v>454</v>
      </c>
      <c r="E37" s="5" t="s">
        <v>603</v>
      </c>
      <c r="F37" s="5" t="s">
        <v>846</v>
      </c>
      <c r="G37" s="5"/>
      <c r="H37" s="6"/>
      <c r="I37" s="27"/>
      <c r="J37" s="27" t="s">
        <v>702</v>
      </c>
      <c r="K37" s="5">
        <v>120</v>
      </c>
      <c r="L37" s="29" t="e">
        <f t="shared" si="0"/>
        <v>#DIV/0!</v>
      </c>
      <c r="M37" s="28" t="e">
        <f t="shared" si="1"/>
        <v>#DIV/0!</v>
      </c>
      <c r="N37" s="28" t="e">
        <f t="shared" si="2"/>
        <v>#DIV/0!</v>
      </c>
    </row>
    <row r="38" spans="1:14" ht="38.25">
      <c r="A38" s="9">
        <v>1</v>
      </c>
      <c r="B38" s="21">
        <v>12</v>
      </c>
      <c r="C38" s="5" t="s">
        <v>294</v>
      </c>
      <c r="D38" s="5" t="s">
        <v>454</v>
      </c>
      <c r="E38" s="5" t="s">
        <v>604</v>
      </c>
      <c r="F38" s="5" t="s">
        <v>630</v>
      </c>
      <c r="G38" s="5"/>
      <c r="H38" s="6"/>
      <c r="I38" s="27"/>
      <c r="J38" s="27" t="s">
        <v>699</v>
      </c>
      <c r="K38" s="5">
        <v>410</v>
      </c>
      <c r="L38" s="29" t="e">
        <f t="shared" si="0"/>
        <v>#DIV/0!</v>
      </c>
      <c r="M38" s="28" t="e">
        <f t="shared" si="1"/>
        <v>#DIV/0!</v>
      </c>
      <c r="N38" s="28" t="e">
        <f t="shared" si="2"/>
        <v>#DIV/0!</v>
      </c>
    </row>
    <row r="39" spans="1:14" ht="12.75" customHeight="1">
      <c r="A39" s="9">
        <v>1</v>
      </c>
      <c r="B39" s="20">
        <v>13</v>
      </c>
      <c r="C39" s="5" t="s">
        <v>14</v>
      </c>
      <c r="D39" s="5" t="s">
        <v>15</v>
      </c>
      <c r="E39" s="5" t="s">
        <v>602</v>
      </c>
      <c r="F39" s="5" t="s">
        <v>847</v>
      </c>
      <c r="G39" s="5"/>
      <c r="H39" s="6"/>
      <c r="I39" s="27"/>
      <c r="J39" s="27" t="s">
        <v>701</v>
      </c>
      <c r="K39" s="5">
        <v>8100</v>
      </c>
      <c r="L39" s="29" t="e">
        <f t="shared" si="0"/>
        <v>#DIV/0!</v>
      </c>
      <c r="M39" s="28" t="e">
        <f t="shared" si="1"/>
        <v>#DIV/0!</v>
      </c>
      <c r="N39" s="28" t="e">
        <f t="shared" si="2"/>
        <v>#DIV/0!</v>
      </c>
    </row>
    <row r="40" spans="1:14" ht="25.5">
      <c r="A40" s="9">
        <v>1</v>
      </c>
      <c r="B40" s="21">
        <v>14</v>
      </c>
      <c r="C40" s="5" t="s">
        <v>287</v>
      </c>
      <c r="D40" s="5" t="s">
        <v>455</v>
      </c>
      <c r="E40" s="5" t="s">
        <v>605</v>
      </c>
      <c r="F40" s="5" t="s">
        <v>848</v>
      </c>
      <c r="G40" s="5"/>
      <c r="H40" s="6"/>
      <c r="I40" s="27"/>
      <c r="J40" s="27" t="s">
        <v>702</v>
      </c>
      <c r="K40" s="5">
        <v>438</v>
      </c>
      <c r="L40" s="29" t="e">
        <f t="shared" si="0"/>
        <v>#DIV/0!</v>
      </c>
      <c r="M40" s="28" t="e">
        <f t="shared" si="1"/>
        <v>#DIV/0!</v>
      </c>
      <c r="N40" s="28" t="e">
        <f t="shared" si="2"/>
        <v>#DIV/0!</v>
      </c>
    </row>
    <row r="41" spans="1:14" ht="25.5">
      <c r="A41" s="9">
        <v>1</v>
      </c>
      <c r="B41" s="21">
        <v>15</v>
      </c>
      <c r="C41" s="5" t="s">
        <v>456</v>
      </c>
      <c r="D41" s="5" t="s">
        <v>457</v>
      </c>
      <c r="E41" s="5" t="s">
        <v>606</v>
      </c>
      <c r="F41" s="5" t="s">
        <v>195</v>
      </c>
      <c r="G41" s="5"/>
      <c r="H41" s="6"/>
      <c r="I41" s="27"/>
      <c r="J41" s="27" t="s">
        <v>700</v>
      </c>
      <c r="K41" s="5">
        <v>50</v>
      </c>
      <c r="L41" s="29" t="e">
        <f t="shared" si="0"/>
        <v>#DIV/0!</v>
      </c>
      <c r="M41" s="28" t="e">
        <f t="shared" si="1"/>
        <v>#DIV/0!</v>
      </c>
      <c r="N41" s="28" t="e">
        <f t="shared" si="2"/>
        <v>#DIV/0!</v>
      </c>
    </row>
    <row r="42" spans="1:14" ht="38.25">
      <c r="A42" s="9">
        <v>1</v>
      </c>
      <c r="B42" s="21">
        <v>16</v>
      </c>
      <c r="C42" s="5" t="s">
        <v>458</v>
      </c>
      <c r="D42" s="5" t="s">
        <v>459</v>
      </c>
      <c r="E42" s="5" t="s">
        <v>607</v>
      </c>
      <c r="F42" s="5" t="s">
        <v>849</v>
      </c>
      <c r="G42" s="13"/>
      <c r="H42" s="6"/>
      <c r="I42" s="27"/>
      <c r="J42" s="70" t="s">
        <v>701</v>
      </c>
      <c r="K42" s="13">
        <v>2580</v>
      </c>
      <c r="L42" s="29" t="e">
        <f t="shared" si="0"/>
        <v>#DIV/0!</v>
      </c>
      <c r="M42" s="28" t="e">
        <f t="shared" si="1"/>
        <v>#DIV/0!</v>
      </c>
      <c r="N42" s="28" t="e">
        <f t="shared" si="2"/>
        <v>#DIV/0!</v>
      </c>
    </row>
    <row r="43" spans="1:14" ht="25.5">
      <c r="A43" s="9">
        <v>1</v>
      </c>
      <c r="B43" s="21">
        <v>17</v>
      </c>
      <c r="C43" s="5" t="s">
        <v>158</v>
      </c>
      <c r="D43" s="5" t="s">
        <v>159</v>
      </c>
      <c r="E43" s="5" t="s">
        <v>608</v>
      </c>
      <c r="F43" s="5" t="s">
        <v>631</v>
      </c>
      <c r="G43" s="5"/>
      <c r="H43" s="6"/>
      <c r="I43" s="27"/>
      <c r="J43" s="27" t="s">
        <v>700</v>
      </c>
      <c r="K43" s="5">
        <v>480</v>
      </c>
      <c r="L43" s="29" t="e">
        <f t="shared" si="0"/>
        <v>#DIV/0!</v>
      </c>
      <c r="M43" s="28" t="e">
        <f t="shared" si="1"/>
        <v>#DIV/0!</v>
      </c>
      <c r="N43" s="28" t="e">
        <f t="shared" si="2"/>
        <v>#DIV/0!</v>
      </c>
    </row>
    <row r="44" spans="1:14" ht="25.5">
      <c r="A44" s="9">
        <v>1</v>
      </c>
      <c r="B44" s="20">
        <v>18</v>
      </c>
      <c r="C44" s="5" t="s">
        <v>158</v>
      </c>
      <c r="D44" s="5" t="s">
        <v>159</v>
      </c>
      <c r="E44" s="5" t="s">
        <v>608</v>
      </c>
      <c r="F44" s="5" t="s">
        <v>195</v>
      </c>
      <c r="G44" s="5"/>
      <c r="H44" s="6"/>
      <c r="I44" s="27"/>
      <c r="J44" s="27" t="s">
        <v>700</v>
      </c>
      <c r="K44" s="5">
        <v>240</v>
      </c>
      <c r="L44" s="29" t="e">
        <f t="shared" si="0"/>
        <v>#DIV/0!</v>
      </c>
      <c r="M44" s="28" t="e">
        <f t="shared" si="1"/>
        <v>#DIV/0!</v>
      </c>
      <c r="N44" s="28" t="e">
        <f t="shared" si="2"/>
        <v>#DIV/0!</v>
      </c>
    </row>
    <row r="45" spans="1:14" ht="25.5">
      <c r="A45" s="9">
        <v>1</v>
      </c>
      <c r="B45" s="21">
        <v>19</v>
      </c>
      <c r="C45" s="5" t="s">
        <v>158</v>
      </c>
      <c r="D45" s="5" t="s">
        <v>159</v>
      </c>
      <c r="E45" s="5" t="s">
        <v>608</v>
      </c>
      <c r="F45" s="5" t="s">
        <v>850</v>
      </c>
      <c r="G45" s="5"/>
      <c r="H45" s="6"/>
      <c r="I45" s="27"/>
      <c r="J45" s="27" t="s">
        <v>700</v>
      </c>
      <c r="K45" s="5">
        <v>600</v>
      </c>
      <c r="L45" s="29" t="e">
        <f t="shared" si="0"/>
        <v>#DIV/0!</v>
      </c>
      <c r="M45" s="28" t="e">
        <f t="shared" si="1"/>
        <v>#DIV/0!</v>
      </c>
      <c r="N45" s="28" t="e">
        <f t="shared" si="2"/>
        <v>#DIV/0!</v>
      </c>
    </row>
    <row r="46" spans="1:14" ht="25.5">
      <c r="A46" s="9">
        <v>1</v>
      </c>
      <c r="B46" s="20">
        <v>20</v>
      </c>
      <c r="C46" s="20" t="s">
        <v>460</v>
      </c>
      <c r="D46" s="22" t="s">
        <v>461</v>
      </c>
      <c r="E46" s="5" t="s">
        <v>609</v>
      </c>
      <c r="F46" s="20" t="s">
        <v>851</v>
      </c>
      <c r="G46" s="20"/>
      <c r="H46" s="6"/>
      <c r="I46" s="27"/>
      <c r="J46" s="27" t="s">
        <v>700</v>
      </c>
      <c r="K46" s="15">
        <v>360</v>
      </c>
      <c r="L46" s="29" t="e">
        <f t="shared" si="0"/>
        <v>#DIV/0!</v>
      </c>
      <c r="M46" s="28" t="e">
        <f t="shared" si="1"/>
        <v>#DIV/0!</v>
      </c>
      <c r="N46" s="28" t="e">
        <f t="shared" si="2"/>
        <v>#DIV/0!</v>
      </c>
    </row>
    <row r="47" spans="1:14" ht="12.75" customHeight="1">
      <c r="A47" s="9">
        <v>1</v>
      </c>
      <c r="B47" s="21">
        <v>21</v>
      </c>
      <c r="C47" s="5" t="s">
        <v>460</v>
      </c>
      <c r="D47" s="5" t="s">
        <v>461</v>
      </c>
      <c r="E47" s="5" t="s">
        <v>601</v>
      </c>
      <c r="F47" s="5" t="s">
        <v>852</v>
      </c>
      <c r="G47" s="5"/>
      <c r="H47" s="6"/>
      <c r="I47" s="27"/>
      <c r="J47" s="27" t="s">
        <v>700</v>
      </c>
      <c r="K47" s="5">
        <v>60</v>
      </c>
      <c r="L47" s="29" t="e">
        <f t="shared" si="0"/>
        <v>#DIV/0!</v>
      </c>
      <c r="M47" s="28" t="e">
        <f t="shared" si="1"/>
        <v>#DIV/0!</v>
      </c>
      <c r="N47" s="28" t="e">
        <f t="shared" si="2"/>
        <v>#DIV/0!</v>
      </c>
    </row>
    <row r="48" spans="1:14" ht="12.75" customHeight="1">
      <c r="A48" s="9">
        <v>1</v>
      </c>
      <c r="B48" s="21">
        <v>22</v>
      </c>
      <c r="C48" s="5" t="s">
        <v>150</v>
      </c>
      <c r="D48" s="5" t="s">
        <v>151</v>
      </c>
      <c r="E48" s="5" t="s">
        <v>610</v>
      </c>
      <c r="F48" s="5" t="s">
        <v>854</v>
      </c>
      <c r="G48" s="5"/>
      <c r="H48" s="6"/>
      <c r="I48" s="27"/>
      <c r="J48" s="27" t="s">
        <v>701</v>
      </c>
      <c r="K48" s="5">
        <v>5160</v>
      </c>
      <c r="L48" s="29" t="e">
        <f t="shared" si="0"/>
        <v>#DIV/0!</v>
      </c>
      <c r="M48" s="28" t="e">
        <f t="shared" si="1"/>
        <v>#DIV/0!</v>
      </c>
      <c r="N48" s="28" t="e">
        <f t="shared" si="2"/>
        <v>#DIV/0!</v>
      </c>
    </row>
    <row r="49" spans="1:14" ht="25.5">
      <c r="A49" s="9">
        <v>1</v>
      </c>
      <c r="B49" s="21">
        <v>23</v>
      </c>
      <c r="C49" s="5" t="s">
        <v>462</v>
      </c>
      <c r="D49" s="5" t="s">
        <v>463</v>
      </c>
      <c r="E49" s="5" t="s">
        <v>600</v>
      </c>
      <c r="F49" s="5" t="s">
        <v>105</v>
      </c>
      <c r="G49" s="5"/>
      <c r="H49" s="6"/>
      <c r="I49" s="27"/>
      <c r="J49" s="27" t="s">
        <v>699</v>
      </c>
      <c r="K49" s="5">
        <v>10</v>
      </c>
      <c r="L49" s="29" t="e">
        <f t="shared" si="0"/>
        <v>#DIV/0!</v>
      </c>
      <c r="M49" s="28" t="e">
        <f t="shared" si="1"/>
        <v>#DIV/0!</v>
      </c>
      <c r="N49" s="28" t="e">
        <f t="shared" si="2"/>
        <v>#DIV/0!</v>
      </c>
    </row>
    <row r="50" spans="1:14" ht="25.5">
      <c r="A50" s="9">
        <v>1</v>
      </c>
      <c r="B50" s="21">
        <v>24</v>
      </c>
      <c r="C50" s="5" t="s">
        <v>16</v>
      </c>
      <c r="D50" s="5" t="s">
        <v>17</v>
      </c>
      <c r="E50" s="5" t="s">
        <v>600</v>
      </c>
      <c r="F50" s="5" t="s">
        <v>18</v>
      </c>
      <c r="G50" s="5"/>
      <c r="H50" s="6"/>
      <c r="I50" s="27"/>
      <c r="J50" s="27" t="s">
        <v>699</v>
      </c>
      <c r="K50" s="5">
        <v>4060</v>
      </c>
      <c r="L50" s="29" t="e">
        <f t="shared" si="0"/>
        <v>#DIV/0!</v>
      </c>
      <c r="M50" s="28" t="e">
        <f t="shared" si="1"/>
        <v>#DIV/0!</v>
      </c>
      <c r="N50" s="28" t="e">
        <f t="shared" si="2"/>
        <v>#DIV/0!</v>
      </c>
    </row>
    <row r="51" spans="1:14" ht="25.5">
      <c r="A51" s="9">
        <v>1</v>
      </c>
      <c r="B51" s="21">
        <v>25</v>
      </c>
      <c r="C51" s="5" t="s">
        <v>16</v>
      </c>
      <c r="D51" s="5" t="s">
        <v>17</v>
      </c>
      <c r="E51" s="5" t="s">
        <v>600</v>
      </c>
      <c r="F51" s="5" t="s">
        <v>19</v>
      </c>
      <c r="G51" s="5"/>
      <c r="H51" s="6"/>
      <c r="I51" s="27"/>
      <c r="J51" s="27" t="s">
        <v>699</v>
      </c>
      <c r="K51" s="5">
        <v>2040</v>
      </c>
      <c r="L51" s="29" t="e">
        <f t="shared" si="0"/>
        <v>#DIV/0!</v>
      </c>
      <c r="M51" s="28" t="e">
        <f t="shared" si="1"/>
        <v>#DIV/0!</v>
      </c>
      <c r="N51" s="28" t="e">
        <f t="shared" si="2"/>
        <v>#DIV/0!</v>
      </c>
    </row>
    <row r="52" spans="1:14" ht="25.5">
      <c r="A52" s="9">
        <v>1</v>
      </c>
      <c r="B52" s="21">
        <v>26</v>
      </c>
      <c r="C52" s="23" t="s">
        <v>464</v>
      </c>
      <c r="D52" s="23" t="s">
        <v>465</v>
      </c>
      <c r="E52" s="23" t="s">
        <v>600</v>
      </c>
      <c r="F52" s="23" t="s">
        <v>82</v>
      </c>
      <c r="G52" s="5"/>
      <c r="H52" s="6"/>
      <c r="I52" s="27"/>
      <c r="J52" s="27" t="s">
        <v>699</v>
      </c>
      <c r="K52" s="5">
        <v>10</v>
      </c>
      <c r="L52" s="29" t="e">
        <f t="shared" si="0"/>
        <v>#DIV/0!</v>
      </c>
      <c r="M52" s="28" t="e">
        <f t="shared" si="1"/>
        <v>#DIV/0!</v>
      </c>
      <c r="N52" s="28" t="e">
        <f t="shared" si="2"/>
        <v>#DIV/0!</v>
      </c>
    </row>
    <row r="53" spans="1:14" ht="39.75" customHeight="1">
      <c r="A53" s="9">
        <v>1</v>
      </c>
      <c r="B53" s="21">
        <v>27</v>
      </c>
      <c r="C53" s="5" t="s">
        <v>20</v>
      </c>
      <c r="D53" s="5" t="s">
        <v>466</v>
      </c>
      <c r="E53" s="5" t="s">
        <v>600</v>
      </c>
      <c r="F53" s="5" t="s">
        <v>632</v>
      </c>
      <c r="G53" s="5"/>
      <c r="H53" s="6"/>
      <c r="I53" s="27"/>
      <c r="J53" s="27" t="s">
        <v>699</v>
      </c>
      <c r="K53" s="5">
        <v>1400</v>
      </c>
      <c r="L53" s="29" t="e">
        <f t="shared" si="0"/>
        <v>#DIV/0!</v>
      </c>
      <c r="M53" s="28" t="e">
        <f t="shared" si="1"/>
        <v>#DIV/0!</v>
      </c>
      <c r="N53" s="28" t="e">
        <f t="shared" si="2"/>
        <v>#DIV/0!</v>
      </c>
    </row>
    <row r="54" spans="1:14" ht="25.5">
      <c r="A54" s="9">
        <v>1</v>
      </c>
      <c r="B54" s="21">
        <v>28</v>
      </c>
      <c r="C54" s="5" t="s">
        <v>236</v>
      </c>
      <c r="D54" s="5" t="s">
        <v>237</v>
      </c>
      <c r="E54" s="5" t="s">
        <v>600</v>
      </c>
      <c r="F54" s="5" t="s">
        <v>633</v>
      </c>
      <c r="G54" s="5"/>
      <c r="H54" s="6"/>
      <c r="I54" s="27"/>
      <c r="J54" s="27" t="s">
        <v>699</v>
      </c>
      <c r="K54" s="5">
        <v>590</v>
      </c>
      <c r="L54" s="29" t="e">
        <f t="shared" si="0"/>
        <v>#DIV/0!</v>
      </c>
      <c r="M54" s="28" t="e">
        <f t="shared" si="1"/>
        <v>#DIV/0!</v>
      </c>
      <c r="N54" s="28" t="e">
        <f t="shared" si="2"/>
        <v>#DIV/0!</v>
      </c>
    </row>
    <row r="55" spans="1:14" ht="51">
      <c r="A55" s="9">
        <v>1</v>
      </c>
      <c r="B55" s="21">
        <v>29</v>
      </c>
      <c r="C55" s="5" t="s">
        <v>293</v>
      </c>
      <c r="D55" s="5" t="s">
        <v>292</v>
      </c>
      <c r="E55" s="5" t="s">
        <v>597</v>
      </c>
      <c r="F55" s="5" t="s">
        <v>195</v>
      </c>
      <c r="G55" s="5"/>
      <c r="H55" s="6"/>
      <c r="I55" s="27"/>
      <c r="J55" s="27" t="s">
        <v>698</v>
      </c>
      <c r="K55" s="5">
        <v>2050</v>
      </c>
      <c r="L55" s="29" t="e">
        <f t="shared" si="0"/>
        <v>#DIV/0!</v>
      </c>
      <c r="M55" s="28" t="e">
        <f t="shared" si="1"/>
        <v>#DIV/0!</v>
      </c>
      <c r="N55" s="28" t="e">
        <f t="shared" si="2"/>
        <v>#DIV/0!</v>
      </c>
    </row>
    <row r="56" spans="1:14" ht="25.5">
      <c r="A56" s="9">
        <v>1</v>
      </c>
      <c r="B56" s="21">
        <v>30</v>
      </c>
      <c r="C56" s="5" t="s">
        <v>293</v>
      </c>
      <c r="D56" s="5" t="s">
        <v>292</v>
      </c>
      <c r="E56" s="5" t="s">
        <v>606</v>
      </c>
      <c r="F56" s="5" t="s">
        <v>195</v>
      </c>
      <c r="G56" s="5"/>
      <c r="H56" s="6"/>
      <c r="I56" s="27"/>
      <c r="J56" s="27" t="s">
        <v>700</v>
      </c>
      <c r="K56" s="5">
        <v>1050</v>
      </c>
      <c r="L56" s="29" t="e">
        <f t="shared" si="0"/>
        <v>#DIV/0!</v>
      </c>
      <c r="M56" s="28" t="e">
        <f t="shared" si="1"/>
        <v>#DIV/0!</v>
      </c>
      <c r="N56" s="28" t="e">
        <f t="shared" si="2"/>
        <v>#DIV/0!</v>
      </c>
    </row>
    <row r="57" spans="1:14" ht="25.5">
      <c r="A57" s="9">
        <v>1</v>
      </c>
      <c r="B57" s="21">
        <v>31</v>
      </c>
      <c r="C57" s="5" t="s">
        <v>113</v>
      </c>
      <c r="D57" s="5" t="s">
        <v>467</v>
      </c>
      <c r="E57" s="5" t="s">
        <v>608</v>
      </c>
      <c r="F57" s="5" t="s">
        <v>844</v>
      </c>
      <c r="G57" s="5"/>
      <c r="H57" s="6"/>
      <c r="I57" s="27"/>
      <c r="J57" s="27" t="s">
        <v>700</v>
      </c>
      <c r="K57" s="5">
        <v>240</v>
      </c>
      <c r="L57" s="29" t="e">
        <f t="shared" si="0"/>
        <v>#DIV/0!</v>
      </c>
      <c r="M57" s="28" t="e">
        <f t="shared" si="1"/>
        <v>#DIV/0!</v>
      </c>
      <c r="N57" s="28" t="e">
        <f t="shared" si="2"/>
        <v>#DIV/0!</v>
      </c>
    </row>
    <row r="58" spans="1:14" ht="25.5">
      <c r="A58" s="9">
        <v>1</v>
      </c>
      <c r="B58" s="20">
        <v>32</v>
      </c>
      <c r="C58" s="21" t="s">
        <v>113</v>
      </c>
      <c r="D58" s="21" t="s">
        <v>467</v>
      </c>
      <c r="E58" s="23" t="s">
        <v>600</v>
      </c>
      <c r="F58" s="78" t="s">
        <v>853</v>
      </c>
      <c r="G58" s="20"/>
      <c r="H58" s="6"/>
      <c r="I58" s="27"/>
      <c r="J58" s="27" t="s">
        <v>699</v>
      </c>
      <c r="K58" s="15">
        <v>880</v>
      </c>
      <c r="L58" s="29" t="e">
        <f t="shared" si="0"/>
        <v>#DIV/0!</v>
      </c>
      <c r="M58" s="28" t="e">
        <f t="shared" si="1"/>
        <v>#DIV/0!</v>
      </c>
      <c r="N58" s="28" t="e">
        <f t="shared" si="2"/>
        <v>#DIV/0!</v>
      </c>
    </row>
    <row r="59" spans="1:14" ht="12.75" customHeight="1">
      <c r="A59" s="9">
        <v>1</v>
      </c>
      <c r="B59" s="21">
        <v>33</v>
      </c>
      <c r="C59" s="5" t="s">
        <v>160</v>
      </c>
      <c r="D59" s="5" t="s">
        <v>161</v>
      </c>
      <c r="E59" s="5" t="s">
        <v>601</v>
      </c>
      <c r="F59" s="5" t="s">
        <v>857</v>
      </c>
      <c r="G59" s="5"/>
      <c r="H59" s="6"/>
      <c r="I59" s="27"/>
      <c r="J59" s="27" t="s">
        <v>700</v>
      </c>
      <c r="K59" s="5">
        <v>260</v>
      </c>
      <c r="L59" s="29" t="e">
        <f t="shared" si="0"/>
        <v>#DIV/0!</v>
      </c>
      <c r="M59" s="28" t="e">
        <f t="shared" si="1"/>
        <v>#DIV/0!</v>
      </c>
      <c r="N59" s="28" t="e">
        <f t="shared" si="2"/>
        <v>#DIV/0!</v>
      </c>
    </row>
    <row r="60" spans="1:14" ht="25.5">
      <c r="A60" s="9">
        <v>1</v>
      </c>
      <c r="B60" s="21">
        <v>34</v>
      </c>
      <c r="C60" s="5" t="s">
        <v>25</v>
      </c>
      <c r="D60" s="5" t="s">
        <v>26</v>
      </c>
      <c r="E60" s="5" t="s">
        <v>600</v>
      </c>
      <c r="F60" s="5" t="s">
        <v>634</v>
      </c>
      <c r="G60" s="5"/>
      <c r="H60" s="6"/>
      <c r="I60" s="27"/>
      <c r="J60" s="27" t="s">
        <v>699</v>
      </c>
      <c r="K60" s="5">
        <v>2896</v>
      </c>
      <c r="L60" s="29" t="e">
        <f t="shared" si="0"/>
        <v>#DIV/0!</v>
      </c>
      <c r="M60" s="28" t="e">
        <f t="shared" si="1"/>
        <v>#DIV/0!</v>
      </c>
      <c r="N60" s="28" t="e">
        <f t="shared" si="2"/>
        <v>#DIV/0!</v>
      </c>
    </row>
    <row r="61" spans="1:14" ht="25.5">
      <c r="A61" s="9">
        <v>1</v>
      </c>
      <c r="B61" s="21">
        <v>35</v>
      </c>
      <c r="C61" s="23" t="s">
        <v>27</v>
      </c>
      <c r="D61" s="23" t="s">
        <v>28</v>
      </c>
      <c r="E61" s="23" t="s">
        <v>600</v>
      </c>
      <c r="F61" s="78" t="s">
        <v>855</v>
      </c>
      <c r="G61" s="5"/>
      <c r="H61" s="6"/>
      <c r="I61" s="27"/>
      <c r="J61" s="27" t="s">
        <v>699</v>
      </c>
      <c r="K61" s="5">
        <v>4420</v>
      </c>
      <c r="L61" s="29" t="e">
        <f t="shared" si="0"/>
        <v>#DIV/0!</v>
      </c>
      <c r="M61" s="28" t="e">
        <f t="shared" si="1"/>
        <v>#DIV/0!</v>
      </c>
      <c r="N61" s="28" t="e">
        <f t="shared" si="2"/>
        <v>#DIV/0!</v>
      </c>
    </row>
    <row r="62" spans="1:14" ht="25.5">
      <c r="A62" s="9">
        <v>1</v>
      </c>
      <c r="B62" s="20">
        <v>36</v>
      </c>
      <c r="C62" s="5" t="s">
        <v>27</v>
      </c>
      <c r="D62" s="5" t="s">
        <v>28</v>
      </c>
      <c r="E62" s="5" t="s">
        <v>600</v>
      </c>
      <c r="F62" s="5" t="s">
        <v>856</v>
      </c>
      <c r="G62" s="5"/>
      <c r="H62" s="6"/>
      <c r="I62" s="27"/>
      <c r="J62" s="27" t="s">
        <v>699</v>
      </c>
      <c r="K62" s="5">
        <v>620</v>
      </c>
      <c r="L62" s="29" t="e">
        <f t="shared" si="0"/>
        <v>#DIV/0!</v>
      </c>
      <c r="M62" s="28" t="e">
        <f t="shared" si="1"/>
        <v>#DIV/0!</v>
      </c>
      <c r="N62" s="28" t="e">
        <f t="shared" si="2"/>
        <v>#DIV/0!</v>
      </c>
    </row>
    <row r="63" spans="1:14" ht="25.5">
      <c r="A63" s="9">
        <v>1</v>
      </c>
      <c r="B63" s="21">
        <v>37</v>
      </c>
      <c r="C63" s="5" t="s">
        <v>468</v>
      </c>
      <c r="D63" s="5" t="s">
        <v>469</v>
      </c>
      <c r="E63" s="5" t="s">
        <v>608</v>
      </c>
      <c r="F63" s="5" t="s">
        <v>127</v>
      </c>
      <c r="G63" s="5"/>
      <c r="H63" s="6"/>
      <c r="I63" s="27"/>
      <c r="J63" s="27" t="s">
        <v>700</v>
      </c>
      <c r="K63" s="5">
        <v>1080</v>
      </c>
      <c r="L63" s="29" t="e">
        <f t="shared" si="0"/>
        <v>#DIV/0!</v>
      </c>
      <c r="M63" s="28" t="e">
        <f t="shared" si="1"/>
        <v>#DIV/0!</v>
      </c>
      <c r="N63" s="28" t="e">
        <f t="shared" si="2"/>
        <v>#DIV/0!</v>
      </c>
    </row>
    <row r="64" spans="1:14" ht="38.25">
      <c r="A64" s="9">
        <v>1</v>
      </c>
      <c r="B64" s="20">
        <v>38</v>
      </c>
      <c r="C64" s="5" t="s">
        <v>470</v>
      </c>
      <c r="D64" s="5" t="s">
        <v>471</v>
      </c>
      <c r="E64" s="5" t="s">
        <v>611</v>
      </c>
      <c r="F64" s="5" t="s">
        <v>635</v>
      </c>
      <c r="G64" s="5"/>
      <c r="H64" s="6"/>
      <c r="I64" s="27"/>
      <c r="J64" s="27" t="s">
        <v>698</v>
      </c>
      <c r="K64" s="5">
        <v>4</v>
      </c>
      <c r="L64" s="29" t="e">
        <f t="shared" si="0"/>
        <v>#DIV/0!</v>
      </c>
      <c r="M64" s="28" t="e">
        <f t="shared" si="1"/>
        <v>#DIV/0!</v>
      </c>
      <c r="N64" s="28" t="e">
        <f t="shared" si="2"/>
        <v>#DIV/0!</v>
      </c>
    </row>
    <row r="65" spans="1:14" ht="25.5">
      <c r="A65" s="9">
        <v>1</v>
      </c>
      <c r="B65" s="20">
        <v>39</v>
      </c>
      <c r="C65" s="5" t="s">
        <v>472</v>
      </c>
      <c r="D65" s="5" t="s">
        <v>473</v>
      </c>
      <c r="E65" s="5" t="s">
        <v>600</v>
      </c>
      <c r="F65" s="5" t="s">
        <v>636</v>
      </c>
      <c r="G65" s="5"/>
      <c r="H65" s="6"/>
      <c r="I65" s="27"/>
      <c r="J65" s="27" t="s">
        <v>699</v>
      </c>
      <c r="K65" s="5">
        <v>910</v>
      </c>
      <c r="L65" s="29" t="e">
        <f t="shared" si="0"/>
        <v>#DIV/0!</v>
      </c>
      <c r="M65" s="28" t="e">
        <f t="shared" si="1"/>
        <v>#DIV/0!</v>
      </c>
      <c r="N65" s="28" t="e">
        <f t="shared" si="2"/>
        <v>#DIV/0!</v>
      </c>
    </row>
    <row r="66" spans="1:14" ht="25.5">
      <c r="A66" s="9">
        <v>1</v>
      </c>
      <c r="B66" s="21">
        <v>40</v>
      </c>
      <c r="C66" s="5" t="s">
        <v>35</v>
      </c>
      <c r="D66" s="5" t="s">
        <v>36</v>
      </c>
      <c r="E66" s="5" t="s">
        <v>600</v>
      </c>
      <c r="F66" s="5" t="s">
        <v>637</v>
      </c>
      <c r="G66" s="5"/>
      <c r="H66" s="6"/>
      <c r="I66" s="27"/>
      <c r="J66" s="27" t="s">
        <v>699</v>
      </c>
      <c r="K66" s="5">
        <v>30</v>
      </c>
      <c r="L66" s="29" t="e">
        <f t="shared" si="0"/>
        <v>#DIV/0!</v>
      </c>
      <c r="M66" s="28" t="e">
        <f t="shared" si="1"/>
        <v>#DIV/0!</v>
      </c>
      <c r="N66" s="28" t="e">
        <f t="shared" si="2"/>
        <v>#DIV/0!</v>
      </c>
    </row>
    <row r="67" spans="1:14" ht="25.5">
      <c r="A67" s="9">
        <v>1</v>
      </c>
      <c r="B67" s="21">
        <v>41</v>
      </c>
      <c r="C67" s="5" t="s">
        <v>35</v>
      </c>
      <c r="D67" s="5" t="s">
        <v>36</v>
      </c>
      <c r="E67" s="5" t="s">
        <v>600</v>
      </c>
      <c r="F67" s="5" t="s">
        <v>9</v>
      </c>
      <c r="G67" s="5"/>
      <c r="H67" s="6"/>
      <c r="I67" s="27"/>
      <c r="J67" s="27" t="s">
        <v>699</v>
      </c>
      <c r="K67" s="5">
        <v>240</v>
      </c>
      <c r="L67" s="29" t="e">
        <f t="shared" si="0"/>
        <v>#DIV/0!</v>
      </c>
      <c r="M67" s="28" t="e">
        <f t="shared" si="1"/>
        <v>#DIV/0!</v>
      </c>
      <c r="N67" s="28" t="e">
        <f t="shared" si="2"/>
        <v>#DIV/0!</v>
      </c>
    </row>
    <row r="68" spans="1:14" ht="25.5">
      <c r="A68" s="9">
        <v>1</v>
      </c>
      <c r="B68" s="20">
        <v>42</v>
      </c>
      <c r="C68" s="21" t="s">
        <v>474</v>
      </c>
      <c r="D68" s="21" t="s">
        <v>475</v>
      </c>
      <c r="E68" s="23" t="s">
        <v>600</v>
      </c>
      <c r="F68" s="23" t="s">
        <v>638</v>
      </c>
      <c r="G68" s="20"/>
      <c r="H68" s="6"/>
      <c r="I68" s="27"/>
      <c r="J68" s="27" t="s">
        <v>699</v>
      </c>
      <c r="K68" s="15">
        <v>306</v>
      </c>
      <c r="L68" s="29" t="e">
        <f t="shared" si="0"/>
        <v>#DIV/0!</v>
      </c>
      <c r="M68" s="28" t="e">
        <f t="shared" si="1"/>
        <v>#DIV/0!</v>
      </c>
      <c r="N68" s="28" t="e">
        <f t="shared" si="2"/>
        <v>#DIV/0!</v>
      </c>
    </row>
    <row r="69" spans="1:14" ht="25.5">
      <c r="A69" s="9">
        <v>1</v>
      </c>
      <c r="B69" s="21">
        <v>43</v>
      </c>
      <c r="C69" s="5" t="s">
        <v>108</v>
      </c>
      <c r="D69" s="5" t="s">
        <v>109</v>
      </c>
      <c r="E69" s="5" t="s">
        <v>612</v>
      </c>
      <c r="F69" s="5" t="s">
        <v>639</v>
      </c>
      <c r="G69" s="5"/>
      <c r="H69" s="6"/>
      <c r="I69" s="27"/>
      <c r="J69" s="27" t="s">
        <v>698</v>
      </c>
      <c r="K69" s="5">
        <v>340</v>
      </c>
      <c r="L69" s="29" t="e">
        <f t="shared" si="0"/>
        <v>#DIV/0!</v>
      </c>
      <c r="M69" s="28" t="e">
        <f t="shared" si="1"/>
        <v>#DIV/0!</v>
      </c>
      <c r="N69" s="28" t="e">
        <f t="shared" si="2"/>
        <v>#DIV/0!</v>
      </c>
    </row>
    <row r="70" spans="1:14" ht="25.5">
      <c r="A70" s="9">
        <v>1</v>
      </c>
      <c r="B70" s="21">
        <v>44</v>
      </c>
      <c r="C70" s="23" t="s">
        <v>476</v>
      </c>
      <c r="D70" s="23" t="s">
        <v>42</v>
      </c>
      <c r="E70" s="23" t="s">
        <v>612</v>
      </c>
      <c r="F70" s="23" t="s">
        <v>41</v>
      </c>
      <c r="G70" s="5"/>
      <c r="H70" s="6"/>
      <c r="I70" s="27"/>
      <c r="J70" s="27" t="s">
        <v>703</v>
      </c>
      <c r="K70" s="5">
        <v>260</v>
      </c>
      <c r="L70" s="29" t="e">
        <f t="shared" si="0"/>
        <v>#DIV/0!</v>
      </c>
      <c r="M70" s="28" t="e">
        <f t="shared" si="1"/>
        <v>#DIV/0!</v>
      </c>
      <c r="N70" s="28" t="e">
        <f t="shared" si="2"/>
        <v>#DIV/0!</v>
      </c>
    </row>
    <row r="71" spans="1:14" ht="25.5">
      <c r="A71" s="9">
        <v>1</v>
      </c>
      <c r="B71" s="21">
        <v>45</v>
      </c>
      <c r="C71" s="5" t="s">
        <v>477</v>
      </c>
      <c r="D71" s="5" t="s">
        <v>478</v>
      </c>
      <c r="E71" s="5" t="s">
        <v>612</v>
      </c>
      <c r="F71" s="5" t="s">
        <v>41</v>
      </c>
      <c r="G71" s="5"/>
      <c r="H71" s="6"/>
      <c r="I71" s="27"/>
      <c r="J71" s="27" t="s">
        <v>703</v>
      </c>
      <c r="K71" s="5">
        <v>20</v>
      </c>
      <c r="L71" s="29" t="e">
        <f t="shared" si="0"/>
        <v>#DIV/0!</v>
      </c>
      <c r="M71" s="28" t="e">
        <f t="shared" si="1"/>
        <v>#DIV/0!</v>
      </c>
      <c r="N71" s="28" t="e">
        <f t="shared" si="2"/>
        <v>#DIV/0!</v>
      </c>
    </row>
    <row r="72" spans="1:14" ht="25.5">
      <c r="A72" s="9">
        <v>1</v>
      </c>
      <c r="B72" s="20">
        <v>46</v>
      </c>
      <c r="C72" s="5" t="s">
        <v>37</v>
      </c>
      <c r="D72" s="5" t="s">
        <v>479</v>
      </c>
      <c r="E72" s="5" t="s">
        <v>612</v>
      </c>
      <c r="F72" s="5" t="s">
        <v>640</v>
      </c>
      <c r="G72" s="5"/>
      <c r="H72" s="6"/>
      <c r="I72" s="27"/>
      <c r="J72" s="27" t="s">
        <v>703</v>
      </c>
      <c r="K72" s="5">
        <v>1950</v>
      </c>
      <c r="L72" s="29" t="e">
        <f t="shared" si="0"/>
        <v>#DIV/0!</v>
      </c>
      <c r="M72" s="28" t="e">
        <f t="shared" si="1"/>
        <v>#DIV/0!</v>
      </c>
      <c r="N72" s="28" t="e">
        <f t="shared" si="2"/>
        <v>#DIV/0!</v>
      </c>
    </row>
    <row r="73" spans="1:14" ht="25.5">
      <c r="A73" s="9">
        <v>1</v>
      </c>
      <c r="B73" s="21">
        <v>47</v>
      </c>
      <c r="C73" s="5" t="s">
        <v>37</v>
      </c>
      <c r="D73" s="5" t="s">
        <v>479</v>
      </c>
      <c r="E73" s="5" t="s">
        <v>612</v>
      </c>
      <c r="F73" s="5" t="s">
        <v>641</v>
      </c>
      <c r="G73" s="5"/>
      <c r="H73" s="6"/>
      <c r="I73" s="27"/>
      <c r="J73" s="27" t="s">
        <v>703</v>
      </c>
      <c r="K73" s="5">
        <v>10872</v>
      </c>
      <c r="L73" s="29" t="e">
        <f t="shared" si="0"/>
        <v>#DIV/0!</v>
      </c>
      <c r="M73" s="28" t="e">
        <f t="shared" si="1"/>
        <v>#DIV/0!</v>
      </c>
      <c r="N73" s="28" t="e">
        <f t="shared" si="2"/>
        <v>#DIV/0!</v>
      </c>
    </row>
    <row r="74" spans="1:14" ht="25.5">
      <c r="A74" s="9">
        <v>1</v>
      </c>
      <c r="B74" s="21">
        <v>48</v>
      </c>
      <c r="C74" s="5" t="s">
        <v>37</v>
      </c>
      <c r="D74" s="5" t="s">
        <v>479</v>
      </c>
      <c r="E74" s="5" t="s">
        <v>612</v>
      </c>
      <c r="F74" s="5" t="s">
        <v>642</v>
      </c>
      <c r="G74" s="5"/>
      <c r="H74" s="6"/>
      <c r="I74" s="27"/>
      <c r="J74" s="27" t="s">
        <v>703</v>
      </c>
      <c r="K74" s="5">
        <v>14040</v>
      </c>
      <c r="L74" s="29" t="e">
        <f t="shared" si="0"/>
        <v>#DIV/0!</v>
      </c>
      <c r="M74" s="28" t="e">
        <f t="shared" si="1"/>
        <v>#DIV/0!</v>
      </c>
      <c r="N74" s="28" t="e">
        <f t="shared" si="2"/>
        <v>#DIV/0!</v>
      </c>
    </row>
    <row r="75" spans="1:14" ht="25.5">
      <c r="A75" s="9">
        <v>1</v>
      </c>
      <c r="B75" s="21">
        <v>49</v>
      </c>
      <c r="C75" s="5" t="s">
        <v>37</v>
      </c>
      <c r="D75" s="5" t="s">
        <v>480</v>
      </c>
      <c r="E75" s="5" t="s">
        <v>612</v>
      </c>
      <c r="F75" s="5" t="s">
        <v>858</v>
      </c>
      <c r="G75" s="5"/>
      <c r="H75" s="6"/>
      <c r="I75" s="27"/>
      <c r="J75" s="27" t="s">
        <v>703</v>
      </c>
      <c r="K75" s="5">
        <v>8807</v>
      </c>
      <c r="L75" s="29" t="e">
        <f t="shared" si="0"/>
        <v>#DIV/0!</v>
      </c>
      <c r="M75" s="28" t="e">
        <f t="shared" si="1"/>
        <v>#DIV/0!</v>
      </c>
      <c r="N75" s="28" t="e">
        <f t="shared" si="2"/>
        <v>#DIV/0!</v>
      </c>
    </row>
    <row r="76" spans="1:14" ht="25.5">
      <c r="A76" s="9">
        <v>1</v>
      </c>
      <c r="B76" s="20">
        <v>50</v>
      </c>
      <c r="C76" s="5" t="s">
        <v>37</v>
      </c>
      <c r="D76" s="5" t="s">
        <v>480</v>
      </c>
      <c r="E76" s="5" t="s">
        <v>612</v>
      </c>
      <c r="F76" s="5" t="s">
        <v>858</v>
      </c>
      <c r="G76" s="5"/>
      <c r="H76" s="6"/>
      <c r="I76" s="27"/>
      <c r="J76" s="27" t="s">
        <v>703</v>
      </c>
      <c r="K76" s="5">
        <v>20</v>
      </c>
      <c r="L76" s="29" t="e">
        <f t="shared" si="0"/>
        <v>#DIV/0!</v>
      </c>
      <c r="M76" s="28" t="e">
        <f t="shared" si="1"/>
        <v>#DIV/0!</v>
      </c>
      <c r="N76" s="28" t="e">
        <f t="shared" si="2"/>
        <v>#DIV/0!</v>
      </c>
    </row>
    <row r="77" spans="1:14" ht="25.5">
      <c r="A77" s="9">
        <v>1</v>
      </c>
      <c r="B77" s="20">
        <v>51</v>
      </c>
      <c r="C77" s="5" t="s">
        <v>39</v>
      </c>
      <c r="D77" s="5" t="s">
        <v>40</v>
      </c>
      <c r="E77" s="5" t="s">
        <v>612</v>
      </c>
      <c r="F77" s="5" t="s">
        <v>858</v>
      </c>
      <c r="G77" s="5"/>
      <c r="H77" s="6"/>
      <c r="I77" s="27"/>
      <c r="J77" s="27" t="s">
        <v>703</v>
      </c>
      <c r="K77" s="5">
        <v>3056</v>
      </c>
      <c r="L77" s="29" t="e">
        <f t="shared" si="0"/>
        <v>#DIV/0!</v>
      </c>
      <c r="M77" s="28" t="e">
        <f t="shared" si="1"/>
        <v>#DIV/0!</v>
      </c>
      <c r="N77" s="28" t="e">
        <f t="shared" si="2"/>
        <v>#DIV/0!</v>
      </c>
    </row>
    <row r="78" spans="1:14" ht="25.5">
      <c r="A78" s="9">
        <v>1</v>
      </c>
      <c r="B78" s="20">
        <v>52</v>
      </c>
      <c r="C78" s="5" t="s">
        <v>476</v>
      </c>
      <c r="D78" s="5" t="s">
        <v>42</v>
      </c>
      <c r="E78" s="5" t="s">
        <v>612</v>
      </c>
      <c r="F78" s="5" t="s">
        <v>43</v>
      </c>
      <c r="G78" s="5"/>
      <c r="H78" s="6"/>
      <c r="I78" s="27"/>
      <c r="J78" s="27" t="s">
        <v>703</v>
      </c>
      <c r="K78" s="5">
        <v>780</v>
      </c>
      <c r="L78" s="29" t="e">
        <f t="shared" si="0"/>
        <v>#DIV/0!</v>
      </c>
      <c r="M78" s="28" t="e">
        <f t="shared" si="1"/>
        <v>#DIV/0!</v>
      </c>
      <c r="N78" s="28" t="e">
        <f t="shared" si="2"/>
        <v>#DIV/0!</v>
      </c>
    </row>
    <row r="79" spans="1:14" ht="38.25">
      <c r="A79" s="9">
        <v>1</v>
      </c>
      <c r="B79" s="20">
        <v>53</v>
      </c>
      <c r="C79" s="5" t="s">
        <v>481</v>
      </c>
      <c r="D79" s="5" t="s">
        <v>42</v>
      </c>
      <c r="E79" s="5" t="s">
        <v>611</v>
      </c>
      <c r="F79" s="5" t="s">
        <v>858</v>
      </c>
      <c r="G79" s="5"/>
      <c r="H79" s="6"/>
      <c r="I79" s="27"/>
      <c r="J79" s="27" t="s">
        <v>703</v>
      </c>
      <c r="K79" s="5">
        <v>2828</v>
      </c>
      <c r="L79" s="29" t="e">
        <f t="shared" si="0"/>
        <v>#DIV/0!</v>
      </c>
      <c r="M79" s="28" t="e">
        <f t="shared" si="1"/>
        <v>#DIV/0!</v>
      </c>
      <c r="N79" s="28" t="e">
        <f t="shared" si="2"/>
        <v>#DIV/0!</v>
      </c>
    </row>
    <row r="80" spans="1:14" ht="25.5">
      <c r="A80" s="9">
        <v>1</v>
      </c>
      <c r="B80" s="20">
        <v>54</v>
      </c>
      <c r="C80" s="5" t="s">
        <v>482</v>
      </c>
      <c r="D80" s="5" t="s">
        <v>42</v>
      </c>
      <c r="E80" s="5" t="s">
        <v>600</v>
      </c>
      <c r="F80" s="5" t="s">
        <v>643</v>
      </c>
      <c r="G80" s="5"/>
      <c r="H80" s="6"/>
      <c r="I80" s="27"/>
      <c r="J80" s="27" t="s">
        <v>699</v>
      </c>
      <c r="K80" s="5">
        <v>50</v>
      </c>
      <c r="L80" s="29" t="e">
        <f t="shared" si="0"/>
        <v>#DIV/0!</v>
      </c>
      <c r="M80" s="28" t="e">
        <f t="shared" si="1"/>
        <v>#DIV/0!</v>
      </c>
      <c r="N80" s="28" t="e">
        <f t="shared" si="2"/>
        <v>#DIV/0!</v>
      </c>
    </row>
    <row r="81" spans="1:14" ht="25.5">
      <c r="A81" s="9">
        <v>1</v>
      </c>
      <c r="B81" s="21">
        <v>55</v>
      </c>
      <c r="C81" s="23" t="s">
        <v>482</v>
      </c>
      <c r="D81" s="23" t="s">
        <v>42</v>
      </c>
      <c r="E81" s="23" t="s">
        <v>600</v>
      </c>
      <c r="F81" s="23" t="s">
        <v>644</v>
      </c>
      <c r="G81" s="5"/>
      <c r="H81" s="6"/>
      <c r="I81" s="27"/>
      <c r="J81" s="27" t="s">
        <v>699</v>
      </c>
      <c r="K81" s="5">
        <v>100</v>
      </c>
      <c r="L81" s="29" t="e">
        <f t="shared" si="0"/>
        <v>#DIV/0!</v>
      </c>
      <c r="M81" s="28" t="e">
        <f t="shared" si="1"/>
        <v>#DIV/0!</v>
      </c>
      <c r="N81" s="28" t="e">
        <f t="shared" si="2"/>
        <v>#DIV/0!</v>
      </c>
    </row>
    <row r="82" spans="1:14" ht="38.25">
      <c r="A82" s="9">
        <v>1</v>
      </c>
      <c r="B82" s="20">
        <v>56</v>
      </c>
      <c r="C82" s="5" t="s">
        <v>483</v>
      </c>
      <c r="D82" s="5" t="s">
        <v>484</v>
      </c>
      <c r="E82" s="5" t="s">
        <v>604</v>
      </c>
      <c r="F82" s="5" t="s">
        <v>645</v>
      </c>
      <c r="G82" s="5"/>
      <c r="H82" s="6"/>
      <c r="I82" s="27"/>
      <c r="J82" s="27" t="s">
        <v>699</v>
      </c>
      <c r="K82" s="5">
        <v>650</v>
      </c>
      <c r="L82" s="29" t="e">
        <f t="shared" si="0"/>
        <v>#DIV/0!</v>
      </c>
      <c r="M82" s="28" t="e">
        <f t="shared" si="1"/>
        <v>#DIV/0!</v>
      </c>
      <c r="N82" s="28" t="e">
        <f t="shared" si="2"/>
        <v>#DIV/0!</v>
      </c>
    </row>
    <row r="83" spans="1:14" ht="25.5">
      <c r="A83" s="9">
        <v>1</v>
      </c>
      <c r="B83" s="20">
        <v>57</v>
      </c>
      <c r="C83" s="5" t="s">
        <v>135</v>
      </c>
      <c r="D83" s="5" t="s">
        <v>479</v>
      </c>
      <c r="E83" s="5" t="s">
        <v>600</v>
      </c>
      <c r="F83" s="5" t="s">
        <v>646</v>
      </c>
      <c r="G83" s="5"/>
      <c r="H83" s="6"/>
      <c r="I83" s="27"/>
      <c r="J83" s="27" t="s">
        <v>699</v>
      </c>
      <c r="K83" s="5">
        <v>40</v>
      </c>
      <c r="L83" s="29" t="e">
        <f t="shared" si="0"/>
        <v>#DIV/0!</v>
      </c>
      <c r="M83" s="28" t="e">
        <f t="shared" si="1"/>
        <v>#DIV/0!</v>
      </c>
      <c r="N83" s="28" t="e">
        <f t="shared" si="2"/>
        <v>#DIV/0!</v>
      </c>
    </row>
    <row r="84" spans="1:14" ht="12.75" customHeight="1">
      <c r="A84" s="9">
        <v>1</v>
      </c>
      <c r="B84" s="20">
        <v>58</v>
      </c>
      <c r="C84" s="5" t="s">
        <v>44</v>
      </c>
      <c r="D84" s="5" t="s">
        <v>45</v>
      </c>
      <c r="E84" s="5" t="s">
        <v>601</v>
      </c>
      <c r="F84" s="5" t="s">
        <v>859</v>
      </c>
      <c r="G84" s="5"/>
      <c r="H84" s="6"/>
      <c r="I84" s="27"/>
      <c r="J84" s="27" t="s">
        <v>700</v>
      </c>
      <c r="K84" s="5">
        <v>1060</v>
      </c>
      <c r="L84" s="29" t="e">
        <f t="shared" si="0"/>
        <v>#DIV/0!</v>
      </c>
      <c r="M84" s="28" t="e">
        <f t="shared" si="1"/>
        <v>#DIV/0!</v>
      </c>
      <c r="N84" s="28" t="e">
        <f t="shared" si="2"/>
        <v>#DIV/0!</v>
      </c>
    </row>
    <row r="85" spans="1:14" ht="38.25">
      <c r="A85" s="9">
        <v>1</v>
      </c>
      <c r="B85" s="20">
        <v>59</v>
      </c>
      <c r="C85" s="5" t="s">
        <v>44</v>
      </c>
      <c r="D85" s="5" t="s">
        <v>45</v>
      </c>
      <c r="E85" s="5" t="s">
        <v>611</v>
      </c>
      <c r="F85" s="5" t="s">
        <v>647</v>
      </c>
      <c r="G85" s="5"/>
      <c r="H85" s="6"/>
      <c r="I85" s="27"/>
      <c r="J85" s="27" t="s">
        <v>699</v>
      </c>
      <c r="K85" s="5">
        <v>590</v>
      </c>
      <c r="L85" s="29" t="e">
        <f t="shared" si="0"/>
        <v>#DIV/0!</v>
      </c>
      <c r="M85" s="28" t="e">
        <f t="shared" si="1"/>
        <v>#DIV/0!</v>
      </c>
      <c r="N85" s="28" t="e">
        <f t="shared" si="2"/>
        <v>#DIV/0!</v>
      </c>
    </row>
    <row r="86" spans="1:14" ht="25.5">
      <c r="A86" s="9">
        <v>1</v>
      </c>
      <c r="B86" s="20">
        <v>60</v>
      </c>
      <c r="C86" s="5" t="s">
        <v>485</v>
      </c>
      <c r="D86" s="5" t="s">
        <v>148</v>
      </c>
      <c r="E86" s="5" t="s">
        <v>600</v>
      </c>
      <c r="F86" s="5" t="s">
        <v>648</v>
      </c>
      <c r="G86" s="5"/>
      <c r="H86" s="6"/>
      <c r="I86" s="27"/>
      <c r="J86" s="27" t="s">
        <v>699</v>
      </c>
      <c r="K86" s="5">
        <v>60</v>
      </c>
      <c r="L86" s="29" t="e">
        <f t="shared" si="0"/>
        <v>#DIV/0!</v>
      </c>
      <c r="M86" s="28" t="e">
        <f t="shared" si="1"/>
        <v>#DIV/0!</v>
      </c>
      <c r="N86" s="28" t="e">
        <f t="shared" si="2"/>
        <v>#DIV/0!</v>
      </c>
    </row>
    <row r="87" spans="1:14" ht="25.5">
      <c r="A87" s="9">
        <v>1</v>
      </c>
      <c r="B87" s="20">
        <v>61</v>
      </c>
      <c r="C87" s="5" t="s">
        <v>485</v>
      </c>
      <c r="D87" s="5" t="s">
        <v>148</v>
      </c>
      <c r="E87" s="5" t="s">
        <v>600</v>
      </c>
      <c r="F87" s="5" t="s">
        <v>649</v>
      </c>
      <c r="G87" s="5"/>
      <c r="H87" s="6"/>
      <c r="I87" s="27"/>
      <c r="J87" s="27" t="s">
        <v>699</v>
      </c>
      <c r="K87" s="5">
        <v>1050</v>
      </c>
      <c r="L87" s="29" t="e">
        <f t="shared" si="0"/>
        <v>#DIV/0!</v>
      </c>
      <c r="M87" s="28" t="e">
        <f t="shared" si="1"/>
        <v>#DIV/0!</v>
      </c>
      <c r="N87" s="28" t="e">
        <f t="shared" si="2"/>
        <v>#DIV/0!</v>
      </c>
    </row>
    <row r="88" spans="1:14" ht="25.5">
      <c r="A88" s="9">
        <v>1</v>
      </c>
      <c r="B88" s="20">
        <v>62</v>
      </c>
      <c r="C88" s="5" t="s">
        <v>486</v>
      </c>
      <c r="D88" s="5" t="s">
        <v>487</v>
      </c>
      <c r="E88" s="5" t="s">
        <v>608</v>
      </c>
      <c r="F88" s="5" t="s">
        <v>74</v>
      </c>
      <c r="G88" s="5"/>
      <c r="H88" s="6"/>
      <c r="I88" s="27"/>
      <c r="J88" s="27" t="s">
        <v>700</v>
      </c>
      <c r="K88" s="5">
        <v>50</v>
      </c>
      <c r="L88" s="29" t="e">
        <f t="shared" si="0"/>
        <v>#DIV/0!</v>
      </c>
      <c r="M88" s="28" t="e">
        <f t="shared" si="1"/>
        <v>#DIV/0!</v>
      </c>
      <c r="N88" s="28" t="e">
        <f t="shared" si="2"/>
        <v>#DIV/0!</v>
      </c>
    </row>
    <row r="89" spans="1:14" ht="25.5">
      <c r="A89" s="9">
        <v>1</v>
      </c>
      <c r="B89" s="20">
        <v>63</v>
      </c>
      <c r="C89" s="5" t="s">
        <v>165</v>
      </c>
      <c r="D89" s="5" t="s">
        <v>166</v>
      </c>
      <c r="E89" s="5" t="s">
        <v>600</v>
      </c>
      <c r="F89" s="5" t="s">
        <v>650</v>
      </c>
      <c r="G89" s="5"/>
      <c r="H89" s="6"/>
      <c r="I89" s="27"/>
      <c r="J89" s="27" t="s">
        <v>699</v>
      </c>
      <c r="K89" s="5">
        <v>438</v>
      </c>
      <c r="L89" s="29" t="e">
        <f t="shared" si="0"/>
        <v>#DIV/0!</v>
      </c>
      <c r="M89" s="28" t="e">
        <f t="shared" si="1"/>
        <v>#DIV/0!</v>
      </c>
      <c r="N89" s="28" t="e">
        <f t="shared" si="2"/>
        <v>#DIV/0!</v>
      </c>
    </row>
    <row r="90" spans="1:14" ht="12.75" customHeight="1">
      <c r="A90" s="9">
        <v>1</v>
      </c>
      <c r="B90" s="20">
        <v>64</v>
      </c>
      <c r="C90" s="5" t="s">
        <v>165</v>
      </c>
      <c r="D90" s="5" t="s">
        <v>166</v>
      </c>
      <c r="E90" s="5" t="s">
        <v>601</v>
      </c>
      <c r="F90" s="5" t="s">
        <v>243</v>
      </c>
      <c r="G90" s="5"/>
      <c r="H90" s="6"/>
      <c r="I90" s="27"/>
      <c r="J90" s="27" t="s">
        <v>700</v>
      </c>
      <c r="K90" s="5">
        <v>1380</v>
      </c>
      <c r="L90" s="29" t="e">
        <f t="shared" si="0"/>
        <v>#DIV/0!</v>
      </c>
      <c r="M90" s="28" t="e">
        <f t="shared" si="1"/>
        <v>#DIV/0!</v>
      </c>
      <c r="N90" s="28" t="e">
        <f t="shared" si="2"/>
        <v>#DIV/0!</v>
      </c>
    </row>
    <row r="91" spans="1:14" ht="38.25">
      <c r="A91" s="9">
        <v>1</v>
      </c>
      <c r="B91" s="21">
        <v>65</v>
      </c>
      <c r="C91" s="5" t="s">
        <v>46</v>
      </c>
      <c r="D91" s="5" t="s">
        <v>47</v>
      </c>
      <c r="E91" s="5" t="s">
        <v>604</v>
      </c>
      <c r="F91" s="5" t="s">
        <v>651</v>
      </c>
      <c r="G91" s="5"/>
      <c r="H91" s="6"/>
      <c r="I91" s="27"/>
      <c r="J91" s="27" t="s">
        <v>699</v>
      </c>
      <c r="K91" s="5">
        <v>260</v>
      </c>
      <c r="L91" s="29" t="e">
        <f t="shared" si="0"/>
        <v>#DIV/0!</v>
      </c>
      <c r="M91" s="28" t="e">
        <f t="shared" si="1"/>
        <v>#DIV/0!</v>
      </c>
      <c r="N91" s="28" t="e">
        <f t="shared" si="2"/>
        <v>#DIV/0!</v>
      </c>
    </row>
    <row r="92" spans="1:14" ht="25.5">
      <c r="A92" s="9">
        <v>1</v>
      </c>
      <c r="B92" s="21">
        <v>66</v>
      </c>
      <c r="C92" s="5" t="s">
        <v>49</v>
      </c>
      <c r="D92" s="5" t="s">
        <v>50</v>
      </c>
      <c r="E92" s="5" t="s">
        <v>600</v>
      </c>
      <c r="F92" s="5" t="s">
        <v>652</v>
      </c>
      <c r="G92" s="5"/>
      <c r="H92" s="6"/>
      <c r="I92" s="27"/>
      <c r="J92" s="27" t="s">
        <v>699</v>
      </c>
      <c r="K92" s="5">
        <v>200</v>
      </c>
      <c r="L92" s="29" t="e">
        <f aca="true" t="shared" si="3" ref="L92:L155">ROUND(I92/H92*K92,2)</f>
        <v>#DIV/0!</v>
      </c>
      <c r="M92" s="28" t="e">
        <f aca="true" t="shared" si="4" ref="M92:M155">ROUND(L92*1.2,2)</f>
        <v>#DIV/0!</v>
      </c>
      <c r="N92" s="28" t="e">
        <f aca="true" t="shared" si="5" ref="N92:N155">ROUND(L92*0.01,2)</f>
        <v>#DIV/0!</v>
      </c>
    </row>
    <row r="93" spans="1:14" ht="25.5">
      <c r="A93" s="9">
        <v>1</v>
      </c>
      <c r="B93" s="20">
        <v>67</v>
      </c>
      <c r="C93" s="5" t="s">
        <v>51</v>
      </c>
      <c r="D93" s="5" t="s">
        <v>488</v>
      </c>
      <c r="E93" s="5" t="s">
        <v>612</v>
      </c>
      <c r="F93" s="5" t="s">
        <v>653</v>
      </c>
      <c r="G93" s="5"/>
      <c r="H93" s="6"/>
      <c r="I93" s="27"/>
      <c r="J93" s="27" t="s">
        <v>698</v>
      </c>
      <c r="K93" s="5">
        <v>136</v>
      </c>
      <c r="L93" s="29" t="e">
        <f t="shared" si="3"/>
        <v>#DIV/0!</v>
      </c>
      <c r="M93" s="28" t="e">
        <f t="shared" si="4"/>
        <v>#DIV/0!</v>
      </c>
      <c r="N93" s="28" t="e">
        <f t="shared" si="5"/>
        <v>#DIV/0!</v>
      </c>
    </row>
    <row r="94" spans="1:14" ht="12.75" customHeight="1">
      <c r="A94" s="9">
        <v>1</v>
      </c>
      <c r="B94" s="20">
        <v>68</v>
      </c>
      <c r="C94" s="5" t="s">
        <v>52</v>
      </c>
      <c r="D94" s="5" t="s">
        <v>53</v>
      </c>
      <c r="E94" s="5" t="s">
        <v>601</v>
      </c>
      <c r="F94" s="5" t="s">
        <v>13</v>
      </c>
      <c r="G94" s="5"/>
      <c r="H94" s="6"/>
      <c r="I94" s="27"/>
      <c r="J94" s="27" t="s">
        <v>700</v>
      </c>
      <c r="K94" s="5">
        <v>60</v>
      </c>
      <c r="L94" s="29" t="e">
        <f t="shared" si="3"/>
        <v>#DIV/0!</v>
      </c>
      <c r="M94" s="28" t="e">
        <f t="shared" si="4"/>
        <v>#DIV/0!</v>
      </c>
      <c r="N94" s="28" t="e">
        <f t="shared" si="5"/>
        <v>#DIV/0!</v>
      </c>
    </row>
    <row r="95" spans="1:14" ht="25.5">
      <c r="A95" s="9">
        <v>1</v>
      </c>
      <c r="B95" s="20">
        <v>69</v>
      </c>
      <c r="C95" s="5" t="s">
        <v>52</v>
      </c>
      <c r="D95" s="5" t="s">
        <v>53</v>
      </c>
      <c r="E95" s="5" t="s">
        <v>613</v>
      </c>
      <c r="F95" s="5" t="s">
        <v>157</v>
      </c>
      <c r="G95" s="5"/>
      <c r="H95" s="6"/>
      <c r="I95" s="27"/>
      <c r="J95" s="27" t="s">
        <v>700</v>
      </c>
      <c r="K95" s="5">
        <v>1320</v>
      </c>
      <c r="L95" s="29" t="e">
        <f t="shared" si="3"/>
        <v>#DIV/0!</v>
      </c>
      <c r="M95" s="28" t="e">
        <f t="shared" si="4"/>
        <v>#DIV/0!</v>
      </c>
      <c r="N95" s="28" t="e">
        <f t="shared" si="5"/>
        <v>#DIV/0!</v>
      </c>
    </row>
    <row r="96" spans="1:14" ht="12.75" customHeight="1">
      <c r="A96" s="9">
        <v>1</v>
      </c>
      <c r="B96" s="21">
        <v>70</v>
      </c>
      <c r="C96" s="5" t="s">
        <v>489</v>
      </c>
      <c r="D96" s="5" t="s">
        <v>490</v>
      </c>
      <c r="E96" s="5" t="s">
        <v>601</v>
      </c>
      <c r="F96" s="5" t="s">
        <v>860</v>
      </c>
      <c r="G96" s="5"/>
      <c r="H96" s="6"/>
      <c r="I96" s="27"/>
      <c r="J96" s="27" t="s">
        <v>700</v>
      </c>
      <c r="K96" s="5">
        <v>420</v>
      </c>
      <c r="L96" s="29" t="e">
        <f t="shared" si="3"/>
        <v>#DIV/0!</v>
      </c>
      <c r="M96" s="28" t="e">
        <f t="shared" si="4"/>
        <v>#DIV/0!</v>
      </c>
      <c r="N96" s="28" t="e">
        <f t="shared" si="5"/>
        <v>#DIV/0!</v>
      </c>
    </row>
    <row r="97" spans="1:14" ht="25.5">
      <c r="A97" s="9">
        <v>1</v>
      </c>
      <c r="B97" s="20">
        <v>71</v>
      </c>
      <c r="C97" s="5" t="s">
        <v>491</v>
      </c>
      <c r="D97" s="5" t="s">
        <v>492</v>
      </c>
      <c r="E97" s="5" t="s">
        <v>609</v>
      </c>
      <c r="F97" s="5" t="s">
        <v>861</v>
      </c>
      <c r="G97" s="20"/>
      <c r="H97" s="6"/>
      <c r="I97" s="27"/>
      <c r="J97" s="27" t="s">
        <v>700</v>
      </c>
      <c r="K97" s="15">
        <v>300</v>
      </c>
      <c r="L97" s="29" t="e">
        <f t="shared" si="3"/>
        <v>#DIV/0!</v>
      </c>
      <c r="M97" s="28" t="e">
        <f t="shared" si="4"/>
        <v>#DIV/0!</v>
      </c>
      <c r="N97" s="28" t="e">
        <f t="shared" si="5"/>
        <v>#DIV/0!</v>
      </c>
    </row>
    <row r="98" spans="1:14" ht="25.5">
      <c r="A98" s="9">
        <v>1</v>
      </c>
      <c r="B98" s="20">
        <v>72</v>
      </c>
      <c r="C98" s="5" t="s">
        <v>493</v>
      </c>
      <c r="D98" s="5" t="s">
        <v>494</v>
      </c>
      <c r="E98" s="5" t="s">
        <v>608</v>
      </c>
      <c r="F98" s="5" t="s">
        <v>127</v>
      </c>
      <c r="G98" s="5"/>
      <c r="H98" s="6"/>
      <c r="I98" s="27"/>
      <c r="J98" s="27" t="s">
        <v>700</v>
      </c>
      <c r="K98" s="5">
        <v>56</v>
      </c>
      <c r="L98" s="29" t="e">
        <f t="shared" si="3"/>
        <v>#DIV/0!</v>
      </c>
      <c r="M98" s="28" t="e">
        <f t="shared" si="4"/>
        <v>#DIV/0!</v>
      </c>
      <c r="N98" s="28" t="e">
        <f t="shared" si="5"/>
        <v>#DIV/0!</v>
      </c>
    </row>
    <row r="99" spans="1:14" ht="12.75" customHeight="1">
      <c r="A99" s="9">
        <v>1</v>
      </c>
      <c r="B99" s="21">
        <v>73</v>
      </c>
      <c r="C99" s="23" t="s">
        <v>57</v>
      </c>
      <c r="D99" s="23" t="s">
        <v>58</v>
      </c>
      <c r="E99" s="23" t="s">
        <v>601</v>
      </c>
      <c r="F99" s="78" t="s">
        <v>862</v>
      </c>
      <c r="G99" s="5"/>
      <c r="H99" s="6"/>
      <c r="I99" s="27"/>
      <c r="J99" s="27" t="s">
        <v>700</v>
      </c>
      <c r="K99" s="5">
        <v>200</v>
      </c>
      <c r="L99" s="29" t="e">
        <f t="shared" si="3"/>
        <v>#DIV/0!</v>
      </c>
      <c r="M99" s="28" t="e">
        <f t="shared" si="4"/>
        <v>#DIV/0!</v>
      </c>
      <c r="N99" s="28" t="e">
        <f t="shared" si="5"/>
        <v>#DIV/0!</v>
      </c>
    </row>
    <row r="100" spans="1:14" ht="25.5">
      <c r="A100" s="9">
        <v>1</v>
      </c>
      <c r="B100" s="21">
        <v>74</v>
      </c>
      <c r="C100" s="23" t="s">
        <v>57</v>
      </c>
      <c r="D100" s="23" t="s">
        <v>58</v>
      </c>
      <c r="E100" s="23" t="s">
        <v>600</v>
      </c>
      <c r="F100" s="78" t="s">
        <v>862</v>
      </c>
      <c r="G100" s="5"/>
      <c r="H100" s="6"/>
      <c r="I100" s="27"/>
      <c r="J100" s="27" t="s">
        <v>699</v>
      </c>
      <c r="K100" s="5">
        <v>1140</v>
      </c>
      <c r="L100" s="29" t="e">
        <f t="shared" si="3"/>
        <v>#DIV/0!</v>
      </c>
      <c r="M100" s="28" t="e">
        <f t="shared" si="4"/>
        <v>#DIV/0!</v>
      </c>
      <c r="N100" s="28" t="e">
        <f t="shared" si="5"/>
        <v>#DIV/0!</v>
      </c>
    </row>
    <row r="101" spans="1:14" ht="25.5">
      <c r="A101" s="9">
        <v>1</v>
      </c>
      <c r="B101" s="21">
        <v>75</v>
      </c>
      <c r="C101" s="23" t="s">
        <v>495</v>
      </c>
      <c r="D101" s="23" t="s">
        <v>496</v>
      </c>
      <c r="E101" s="23" t="s">
        <v>608</v>
      </c>
      <c r="F101" s="78" t="s">
        <v>863</v>
      </c>
      <c r="G101" s="5"/>
      <c r="H101" s="6"/>
      <c r="I101" s="27"/>
      <c r="J101" s="27" t="s">
        <v>700</v>
      </c>
      <c r="K101" s="5">
        <v>990</v>
      </c>
      <c r="L101" s="29" t="e">
        <f t="shared" si="3"/>
        <v>#DIV/0!</v>
      </c>
      <c r="M101" s="28" t="e">
        <f t="shared" si="4"/>
        <v>#DIV/0!</v>
      </c>
      <c r="N101" s="28" t="e">
        <f t="shared" si="5"/>
        <v>#DIV/0!</v>
      </c>
    </row>
    <row r="102" spans="1:14" ht="25.5">
      <c r="A102" s="9">
        <v>1</v>
      </c>
      <c r="B102" s="21">
        <v>76</v>
      </c>
      <c r="C102" s="5" t="s">
        <v>495</v>
      </c>
      <c r="D102" s="5" t="s">
        <v>496</v>
      </c>
      <c r="E102" s="5" t="s">
        <v>608</v>
      </c>
      <c r="F102" s="5" t="s">
        <v>864</v>
      </c>
      <c r="G102" s="5"/>
      <c r="H102" s="6"/>
      <c r="I102" s="27"/>
      <c r="J102" s="27" t="s">
        <v>700</v>
      </c>
      <c r="K102" s="5">
        <v>2370</v>
      </c>
      <c r="L102" s="29" t="e">
        <f t="shared" si="3"/>
        <v>#DIV/0!</v>
      </c>
      <c r="M102" s="28" t="e">
        <f t="shared" si="4"/>
        <v>#DIV/0!</v>
      </c>
      <c r="N102" s="28" t="e">
        <f t="shared" si="5"/>
        <v>#DIV/0!</v>
      </c>
    </row>
    <row r="103" spans="1:14" ht="12.75" customHeight="1">
      <c r="A103" s="9">
        <v>1</v>
      </c>
      <c r="B103" s="20">
        <v>77</v>
      </c>
      <c r="C103" s="23" t="s">
        <v>302</v>
      </c>
      <c r="D103" s="23" t="s">
        <v>303</v>
      </c>
      <c r="E103" s="23" t="s">
        <v>601</v>
      </c>
      <c r="F103" s="78" t="s">
        <v>860</v>
      </c>
      <c r="G103" s="23"/>
      <c r="H103" s="6"/>
      <c r="I103" s="27"/>
      <c r="J103" s="27" t="s">
        <v>700</v>
      </c>
      <c r="K103" s="5">
        <v>300</v>
      </c>
      <c r="L103" s="29" t="e">
        <f t="shared" si="3"/>
        <v>#DIV/0!</v>
      </c>
      <c r="M103" s="28" t="e">
        <f t="shared" si="4"/>
        <v>#DIV/0!</v>
      </c>
      <c r="N103" s="28" t="e">
        <f t="shared" si="5"/>
        <v>#DIV/0!</v>
      </c>
    </row>
    <row r="104" spans="1:14" ht="12.75" customHeight="1">
      <c r="A104" s="9">
        <v>1</v>
      </c>
      <c r="B104" s="20">
        <v>78</v>
      </c>
      <c r="C104" s="5" t="s">
        <v>302</v>
      </c>
      <c r="D104" s="5" t="s">
        <v>303</v>
      </c>
      <c r="E104" s="5" t="s">
        <v>601</v>
      </c>
      <c r="F104" s="5" t="s">
        <v>857</v>
      </c>
      <c r="G104" s="5"/>
      <c r="H104" s="6"/>
      <c r="I104" s="27"/>
      <c r="J104" s="27" t="s">
        <v>700</v>
      </c>
      <c r="K104" s="5">
        <v>390</v>
      </c>
      <c r="L104" s="29" t="e">
        <f t="shared" si="3"/>
        <v>#DIV/0!</v>
      </c>
      <c r="M104" s="28" t="e">
        <f t="shared" si="4"/>
        <v>#DIV/0!</v>
      </c>
      <c r="N104" s="28" t="e">
        <f t="shared" si="5"/>
        <v>#DIV/0!</v>
      </c>
    </row>
    <row r="105" spans="1:14" ht="12.75" customHeight="1">
      <c r="A105" s="9">
        <v>1</v>
      </c>
      <c r="B105" s="21">
        <v>79</v>
      </c>
      <c r="C105" s="5" t="s">
        <v>167</v>
      </c>
      <c r="D105" s="5" t="s">
        <v>497</v>
      </c>
      <c r="E105" s="5" t="s">
        <v>601</v>
      </c>
      <c r="F105" s="5" t="s">
        <v>31</v>
      </c>
      <c r="G105" s="5"/>
      <c r="H105" s="6"/>
      <c r="I105" s="27"/>
      <c r="J105" s="27" t="s">
        <v>700</v>
      </c>
      <c r="K105" s="5">
        <v>80</v>
      </c>
      <c r="L105" s="29" t="e">
        <f t="shared" si="3"/>
        <v>#DIV/0!</v>
      </c>
      <c r="M105" s="28" t="e">
        <f t="shared" si="4"/>
        <v>#DIV/0!</v>
      </c>
      <c r="N105" s="28" t="e">
        <f t="shared" si="5"/>
        <v>#DIV/0!</v>
      </c>
    </row>
    <row r="106" spans="1:14" ht="25.5">
      <c r="A106" s="9">
        <v>1</v>
      </c>
      <c r="B106" s="21">
        <v>80</v>
      </c>
      <c r="C106" s="23" t="s">
        <v>212</v>
      </c>
      <c r="D106" s="23" t="s">
        <v>498</v>
      </c>
      <c r="E106" s="23" t="s">
        <v>613</v>
      </c>
      <c r="F106" s="78" t="s">
        <v>865</v>
      </c>
      <c r="G106" s="5"/>
      <c r="H106" s="6"/>
      <c r="I106" s="27"/>
      <c r="J106" s="27" t="s">
        <v>700</v>
      </c>
      <c r="K106" s="5">
        <v>240</v>
      </c>
      <c r="L106" s="29" t="e">
        <f t="shared" si="3"/>
        <v>#DIV/0!</v>
      </c>
      <c r="M106" s="28" t="e">
        <f t="shared" si="4"/>
        <v>#DIV/0!</v>
      </c>
      <c r="N106" s="28" t="e">
        <f t="shared" si="5"/>
        <v>#DIV/0!</v>
      </c>
    </row>
    <row r="107" spans="1:14" ht="25.5">
      <c r="A107" s="9">
        <v>1</v>
      </c>
      <c r="B107" s="21">
        <v>81</v>
      </c>
      <c r="C107" s="23" t="s">
        <v>168</v>
      </c>
      <c r="D107" s="23" t="s">
        <v>169</v>
      </c>
      <c r="E107" s="23" t="s">
        <v>600</v>
      </c>
      <c r="F107" s="23" t="s">
        <v>170</v>
      </c>
      <c r="G107" s="5"/>
      <c r="H107" s="6"/>
      <c r="I107" s="27"/>
      <c r="J107" s="27" t="s">
        <v>699</v>
      </c>
      <c r="K107" s="5">
        <v>4760</v>
      </c>
      <c r="L107" s="29" t="e">
        <f t="shared" si="3"/>
        <v>#DIV/0!</v>
      </c>
      <c r="M107" s="28" t="e">
        <f t="shared" si="4"/>
        <v>#DIV/0!</v>
      </c>
      <c r="N107" s="28" t="e">
        <f t="shared" si="5"/>
        <v>#DIV/0!</v>
      </c>
    </row>
    <row r="108" spans="1:14" ht="12.75" customHeight="1">
      <c r="A108" s="9">
        <v>1</v>
      </c>
      <c r="B108" s="21">
        <v>82</v>
      </c>
      <c r="C108" s="21" t="s">
        <v>168</v>
      </c>
      <c r="D108" s="23" t="s">
        <v>169</v>
      </c>
      <c r="E108" s="23" t="s">
        <v>601</v>
      </c>
      <c r="F108" s="79" t="s">
        <v>8</v>
      </c>
      <c r="G108" s="20"/>
      <c r="H108" s="6"/>
      <c r="I108" s="27"/>
      <c r="J108" s="27" t="s">
        <v>700</v>
      </c>
      <c r="K108" s="15">
        <v>3336</v>
      </c>
      <c r="L108" s="29" t="e">
        <f t="shared" si="3"/>
        <v>#DIV/0!</v>
      </c>
      <c r="M108" s="28" t="e">
        <f t="shared" si="4"/>
        <v>#DIV/0!</v>
      </c>
      <c r="N108" s="28" t="e">
        <f t="shared" si="5"/>
        <v>#DIV/0!</v>
      </c>
    </row>
    <row r="109" spans="1:14" ht="25.5">
      <c r="A109" s="9">
        <v>1</v>
      </c>
      <c r="B109" s="21">
        <v>83</v>
      </c>
      <c r="C109" s="23" t="s">
        <v>99</v>
      </c>
      <c r="D109" s="23" t="s">
        <v>499</v>
      </c>
      <c r="E109" s="23" t="s">
        <v>613</v>
      </c>
      <c r="F109" s="78" t="s">
        <v>127</v>
      </c>
      <c r="G109" s="5"/>
      <c r="H109" s="6"/>
      <c r="I109" s="27"/>
      <c r="J109" s="27" t="s">
        <v>700</v>
      </c>
      <c r="K109" s="5">
        <v>900</v>
      </c>
      <c r="L109" s="29" t="e">
        <f t="shared" si="3"/>
        <v>#DIV/0!</v>
      </c>
      <c r="M109" s="28" t="e">
        <f t="shared" si="4"/>
        <v>#DIV/0!</v>
      </c>
      <c r="N109" s="28" t="e">
        <f t="shared" si="5"/>
        <v>#DIV/0!</v>
      </c>
    </row>
    <row r="110" spans="1:14" ht="25.5">
      <c r="A110" s="9">
        <v>1</v>
      </c>
      <c r="B110" s="21">
        <v>84</v>
      </c>
      <c r="C110" s="23" t="s">
        <v>99</v>
      </c>
      <c r="D110" s="23" t="s">
        <v>499</v>
      </c>
      <c r="E110" s="23" t="s">
        <v>613</v>
      </c>
      <c r="F110" s="78" t="s">
        <v>13</v>
      </c>
      <c r="G110" s="5"/>
      <c r="H110" s="6"/>
      <c r="I110" s="27"/>
      <c r="J110" s="27" t="s">
        <v>700</v>
      </c>
      <c r="K110" s="5">
        <v>900</v>
      </c>
      <c r="L110" s="29" t="e">
        <f t="shared" si="3"/>
        <v>#DIV/0!</v>
      </c>
      <c r="M110" s="28" t="e">
        <f t="shared" si="4"/>
        <v>#DIV/0!</v>
      </c>
      <c r="N110" s="28" t="e">
        <f t="shared" si="5"/>
        <v>#DIV/0!</v>
      </c>
    </row>
    <row r="111" spans="1:14" ht="25.5">
      <c r="A111" s="9">
        <v>1</v>
      </c>
      <c r="B111" s="21">
        <v>85</v>
      </c>
      <c r="C111" s="23" t="s">
        <v>99</v>
      </c>
      <c r="D111" s="23" t="s">
        <v>499</v>
      </c>
      <c r="E111" s="23" t="s">
        <v>600</v>
      </c>
      <c r="F111" s="23" t="s">
        <v>629</v>
      </c>
      <c r="G111" s="5"/>
      <c r="H111" s="6"/>
      <c r="I111" s="27"/>
      <c r="J111" s="27" t="s">
        <v>699</v>
      </c>
      <c r="K111" s="5">
        <v>630</v>
      </c>
      <c r="L111" s="29" t="e">
        <f t="shared" si="3"/>
        <v>#DIV/0!</v>
      </c>
      <c r="M111" s="28" t="e">
        <f t="shared" si="4"/>
        <v>#DIV/0!</v>
      </c>
      <c r="N111" s="28" t="e">
        <f t="shared" si="5"/>
        <v>#DIV/0!</v>
      </c>
    </row>
    <row r="112" spans="1:14" ht="25.5">
      <c r="A112" s="9">
        <v>1</v>
      </c>
      <c r="B112" s="21">
        <v>86</v>
      </c>
      <c r="C112" s="23" t="s">
        <v>99</v>
      </c>
      <c r="D112" s="23" t="s">
        <v>499</v>
      </c>
      <c r="E112" s="23" t="s">
        <v>600</v>
      </c>
      <c r="F112" s="23" t="s">
        <v>654</v>
      </c>
      <c r="G112" s="5"/>
      <c r="H112" s="6"/>
      <c r="I112" s="27"/>
      <c r="J112" s="27" t="s">
        <v>699</v>
      </c>
      <c r="K112" s="5">
        <v>190</v>
      </c>
      <c r="L112" s="29" t="e">
        <f t="shared" si="3"/>
        <v>#DIV/0!</v>
      </c>
      <c r="M112" s="28" t="e">
        <f t="shared" si="4"/>
        <v>#DIV/0!</v>
      </c>
      <c r="N112" s="28" t="e">
        <f t="shared" si="5"/>
        <v>#DIV/0!</v>
      </c>
    </row>
    <row r="113" spans="1:14" ht="25.5">
      <c r="A113" s="9">
        <v>1</v>
      </c>
      <c r="B113" s="21">
        <v>87</v>
      </c>
      <c r="C113" s="23" t="s">
        <v>171</v>
      </c>
      <c r="D113" s="23" t="s">
        <v>172</v>
      </c>
      <c r="E113" s="23" t="s">
        <v>608</v>
      </c>
      <c r="F113" s="78" t="s">
        <v>112</v>
      </c>
      <c r="G113" s="5"/>
      <c r="H113" s="6"/>
      <c r="I113" s="27"/>
      <c r="J113" s="27" t="s">
        <v>700</v>
      </c>
      <c r="K113" s="5">
        <v>840</v>
      </c>
      <c r="L113" s="29" t="e">
        <f t="shared" si="3"/>
        <v>#DIV/0!</v>
      </c>
      <c r="M113" s="28" t="e">
        <f t="shared" si="4"/>
        <v>#DIV/0!</v>
      </c>
      <c r="N113" s="28" t="e">
        <f t="shared" si="5"/>
        <v>#DIV/0!</v>
      </c>
    </row>
    <row r="114" spans="1:14" ht="25.5">
      <c r="A114" s="9">
        <v>1</v>
      </c>
      <c r="B114" s="21">
        <v>88</v>
      </c>
      <c r="C114" s="23" t="s">
        <v>171</v>
      </c>
      <c r="D114" s="23" t="s">
        <v>172</v>
      </c>
      <c r="E114" s="23" t="s">
        <v>608</v>
      </c>
      <c r="F114" s="78" t="s">
        <v>102</v>
      </c>
      <c r="G114" s="5"/>
      <c r="H114" s="6"/>
      <c r="I114" s="27"/>
      <c r="J114" s="27" t="s">
        <v>700</v>
      </c>
      <c r="K114" s="5">
        <v>240</v>
      </c>
      <c r="L114" s="29" t="e">
        <f t="shared" si="3"/>
        <v>#DIV/0!</v>
      </c>
      <c r="M114" s="28" t="e">
        <f t="shared" si="4"/>
        <v>#DIV/0!</v>
      </c>
      <c r="N114" s="28" t="e">
        <f t="shared" si="5"/>
        <v>#DIV/0!</v>
      </c>
    </row>
    <row r="115" spans="1:14" ht="25.5">
      <c r="A115" s="9">
        <v>1</v>
      </c>
      <c r="B115" s="21">
        <v>89</v>
      </c>
      <c r="C115" s="23" t="s">
        <v>171</v>
      </c>
      <c r="D115" s="23" t="s">
        <v>172</v>
      </c>
      <c r="E115" s="23" t="s">
        <v>608</v>
      </c>
      <c r="F115" s="78" t="s">
        <v>31</v>
      </c>
      <c r="G115" s="5"/>
      <c r="H115" s="6"/>
      <c r="I115" s="27"/>
      <c r="J115" s="27" t="s">
        <v>700</v>
      </c>
      <c r="K115" s="5">
        <v>570</v>
      </c>
      <c r="L115" s="29" t="e">
        <f t="shared" si="3"/>
        <v>#DIV/0!</v>
      </c>
      <c r="M115" s="28" t="e">
        <f t="shared" si="4"/>
        <v>#DIV/0!</v>
      </c>
      <c r="N115" s="28" t="e">
        <f t="shared" si="5"/>
        <v>#DIV/0!</v>
      </c>
    </row>
    <row r="116" spans="1:14" ht="38.25">
      <c r="A116" s="9">
        <v>1</v>
      </c>
      <c r="B116" s="20">
        <v>90</v>
      </c>
      <c r="C116" s="23" t="s">
        <v>174</v>
      </c>
      <c r="D116" s="23" t="s">
        <v>500</v>
      </c>
      <c r="E116" s="23" t="s">
        <v>611</v>
      </c>
      <c r="F116" s="23" t="s">
        <v>636</v>
      </c>
      <c r="G116" s="20"/>
      <c r="H116" s="6"/>
      <c r="I116" s="27"/>
      <c r="J116" s="27" t="s">
        <v>699</v>
      </c>
      <c r="K116" s="15">
        <v>1000</v>
      </c>
      <c r="L116" s="29" t="e">
        <f t="shared" si="3"/>
        <v>#DIV/0!</v>
      </c>
      <c r="M116" s="28" t="e">
        <f t="shared" si="4"/>
        <v>#DIV/0!</v>
      </c>
      <c r="N116" s="28" t="e">
        <f t="shared" si="5"/>
        <v>#DIV/0!</v>
      </c>
    </row>
    <row r="117" spans="1:14" ht="25.5">
      <c r="A117" s="9">
        <v>1</v>
      </c>
      <c r="B117" s="20">
        <v>91</v>
      </c>
      <c r="C117" s="23" t="s">
        <v>174</v>
      </c>
      <c r="D117" s="23" t="s">
        <v>500</v>
      </c>
      <c r="E117" s="23" t="s">
        <v>613</v>
      </c>
      <c r="F117" s="78" t="s">
        <v>866</v>
      </c>
      <c r="G117" s="20"/>
      <c r="H117" s="6"/>
      <c r="I117" s="27"/>
      <c r="J117" s="27" t="s">
        <v>700</v>
      </c>
      <c r="K117" s="15">
        <v>720</v>
      </c>
      <c r="L117" s="29" t="e">
        <f t="shared" si="3"/>
        <v>#DIV/0!</v>
      </c>
      <c r="M117" s="28" t="e">
        <f t="shared" si="4"/>
        <v>#DIV/0!</v>
      </c>
      <c r="N117" s="28" t="e">
        <f t="shared" si="5"/>
        <v>#DIV/0!</v>
      </c>
    </row>
    <row r="118" spans="1:14" ht="25.5">
      <c r="A118" s="9">
        <v>1</v>
      </c>
      <c r="B118" s="21">
        <v>92</v>
      </c>
      <c r="C118" s="5" t="s">
        <v>501</v>
      </c>
      <c r="D118" s="5" t="s">
        <v>502</v>
      </c>
      <c r="E118" s="5" t="s">
        <v>608</v>
      </c>
      <c r="F118" s="5" t="s">
        <v>13</v>
      </c>
      <c r="G118" s="5"/>
      <c r="H118" s="6"/>
      <c r="I118" s="27"/>
      <c r="J118" s="27" t="s">
        <v>700</v>
      </c>
      <c r="K118" s="5">
        <v>30</v>
      </c>
      <c r="L118" s="29" t="e">
        <f t="shared" si="3"/>
        <v>#DIV/0!</v>
      </c>
      <c r="M118" s="28" t="e">
        <f t="shared" si="4"/>
        <v>#DIV/0!</v>
      </c>
      <c r="N118" s="28" t="e">
        <f t="shared" si="5"/>
        <v>#DIV/0!</v>
      </c>
    </row>
    <row r="119" spans="1:14" ht="12.75" customHeight="1">
      <c r="A119" s="9">
        <v>1</v>
      </c>
      <c r="B119" s="20">
        <v>93</v>
      </c>
      <c r="C119" s="5" t="s">
        <v>503</v>
      </c>
      <c r="D119" s="5" t="s">
        <v>504</v>
      </c>
      <c r="E119" s="5" t="s">
        <v>601</v>
      </c>
      <c r="F119" s="5" t="s">
        <v>157</v>
      </c>
      <c r="G119" s="5"/>
      <c r="H119" s="6"/>
      <c r="I119" s="27"/>
      <c r="J119" s="27" t="s">
        <v>700</v>
      </c>
      <c r="K119" s="5">
        <v>850</v>
      </c>
      <c r="L119" s="29" t="e">
        <f t="shared" si="3"/>
        <v>#DIV/0!</v>
      </c>
      <c r="M119" s="28" t="e">
        <f t="shared" si="4"/>
        <v>#DIV/0!</v>
      </c>
      <c r="N119" s="28" t="e">
        <f t="shared" si="5"/>
        <v>#DIV/0!</v>
      </c>
    </row>
    <row r="120" spans="1:14" ht="12.75" customHeight="1">
      <c r="A120" s="9">
        <v>1</v>
      </c>
      <c r="B120" s="20">
        <v>94</v>
      </c>
      <c r="C120" s="5" t="s">
        <v>505</v>
      </c>
      <c r="D120" s="5" t="s">
        <v>506</v>
      </c>
      <c r="E120" s="5" t="s">
        <v>601</v>
      </c>
      <c r="F120" s="5" t="s">
        <v>852</v>
      </c>
      <c r="G120" s="5"/>
      <c r="H120" s="6"/>
      <c r="I120" s="27"/>
      <c r="J120" s="27" t="s">
        <v>700</v>
      </c>
      <c r="K120" s="5">
        <v>120</v>
      </c>
      <c r="L120" s="29" t="e">
        <f t="shared" si="3"/>
        <v>#DIV/0!</v>
      </c>
      <c r="M120" s="28" t="e">
        <f t="shared" si="4"/>
        <v>#DIV/0!</v>
      </c>
      <c r="N120" s="28" t="e">
        <f t="shared" si="5"/>
        <v>#DIV/0!</v>
      </c>
    </row>
    <row r="121" spans="1:14" ht="12.75" customHeight="1">
      <c r="A121" s="9">
        <v>1</v>
      </c>
      <c r="B121" s="21">
        <v>95</v>
      </c>
      <c r="C121" s="5" t="s">
        <v>176</v>
      </c>
      <c r="D121" s="5" t="s">
        <v>177</v>
      </c>
      <c r="E121" s="5" t="s">
        <v>601</v>
      </c>
      <c r="F121" s="5" t="s">
        <v>102</v>
      </c>
      <c r="G121" s="5"/>
      <c r="H121" s="6"/>
      <c r="I121" s="27"/>
      <c r="J121" s="27" t="s">
        <v>700</v>
      </c>
      <c r="K121" s="5">
        <v>180</v>
      </c>
      <c r="L121" s="29" t="e">
        <f t="shared" si="3"/>
        <v>#DIV/0!</v>
      </c>
      <c r="M121" s="28" t="e">
        <f t="shared" si="4"/>
        <v>#DIV/0!</v>
      </c>
      <c r="N121" s="28" t="e">
        <f t="shared" si="5"/>
        <v>#DIV/0!</v>
      </c>
    </row>
    <row r="122" spans="1:14" ht="25.5">
      <c r="A122" s="9">
        <v>1</v>
      </c>
      <c r="B122" s="21">
        <v>96</v>
      </c>
      <c r="C122" s="5" t="s">
        <v>176</v>
      </c>
      <c r="D122" s="5" t="s">
        <v>177</v>
      </c>
      <c r="E122" s="5" t="s">
        <v>600</v>
      </c>
      <c r="F122" s="5" t="s">
        <v>655</v>
      </c>
      <c r="G122" s="5"/>
      <c r="H122" s="6"/>
      <c r="I122" s="27"/>
      <c r="J122" s="27" t="s">
        <v>699</v>
      </c>
      <c r="K122" s="5">
        <v>90</v>
      </c>
      <c r="L122" s="29" t="e">
        <f t="shared" si="3"/>
        <v>#DIV/0!</v>
      </c>
      <c r="M122" s="28" t="e">
        <f t="shared" si="4"/>
        <v>#DIV/0!</v>
      </c>
      <c r="N122" s="28" t="e">
        <f t="shared" si="5"/>
        <v>#DIV/0!</v>
      </c>
    </row>
    <row r="123" spans="1:14" ht="12.75" customHeight="1">
      <c r="A123" s="9">
        <v>1</v>
      </c>
      <c r="B123" s="21">
        <v>97</v>
      </c>
      <c r="C123" s="5" t="s">
        <v>227</v>
      </c>
      <c r="D123" s="5" t="s">
        <v>507</v>
      </c>
      <c r="E123" s="5" t="s">
        <v>601</v>
      </c>
      <c r="F123" s="5" t="s">
        <v>127</v>
      </c>
      <c r="G123" s="5"/>
      <c r="H123" s="6"/>
      <c r="I123" s="27"/>
      <c r="J123" s="27" t="s">
        <v>700</v>
      </c>
      <c r="K123" s="5">
        <v>1920</v>
      </c>
      <c r="L123" s="29" t="e">
        <f t="shared" si="3"/>
        <v>#DIV/0!</v>
      </c>
      <c r="M123" s="28" t="e">
        <f t="shared" si="4"/>
        <v>#DIV/0!</v>
      </c>
      <c r="N123" s="28" t="e">
        <f t="shared" si="5"/>
        <v>#DIV/0!</v>
      </c>
    </row>
    <row r="124" spans="1:14" ht="12.75" customHeight="1">
      <c r="A124" s="9">
        <v>1</v>
      </c>
      <c r="B124" s="20">
        <v>98</v>
      </c>
      <c r="C124" s="13" t="s">
        <v>253</v>
      </c>
      <c r="D124" s="5" t="s">
        <v>254</v>
      </c>
      <c r="E124" s="13" t="s">
        <v>601</v>
      </c>
      <c r="F124" s="13" t="s">
        <v>127</v>
      </c>
      <c r="G124" s="5"/>
      <c r="H124" s="6"/>
      <c r="I124" s="27"/>
      <c r="J124" s="27" t="s">
        <v>700</v>
      </c>
      <c r="K124" s="5">
        <v>3420</v>
      </c>
      <c r="L124" s="29" t="e">
        <f t="shared" si="3"/>
        <v>#DIV/0!</v>
      </c>
      <c r="M124" s="28" t="e">
        <f t="shared" si="4"/>
        <v>#DIV/0!</v>
      </c>
      <c r="N124" s="28" t="e">
        <f t="shared" si="5"/>
        <v>#DIV/0!</v>
      </c>
    </row>
    <row r="125" spans="1:14" ht="12.75" customHeight="1">
      <c r="A125" s="9">
        <v>1</v>
      </c>
      <c r="B125" s="21">
        <v>99</v>
      </c>
      <c r="C125" s="5" t="s">
        <v>226</v>
      </c>
      <c r="D125" s="5" t="s">
        <v>508</v>
      </c>
      <c r="E125" s="5" t="s">
        <v>601</v>
      </c>
      <c r="F125" s="5" t="s">
        <v>867</v>
      </c>
      <c r="G125" s="5"/>
      <c r="H125" s="6"/>
      <c r="I125" s="27"/>
      <c r="J125" s="27" t="s">
        <v>700</v>
      </c>
      <c r="K125" s="5">
        <v>30</v>
      </c>
      <c r="L125" s="29" t="e">
        <f t="shared" si="3"/>
        <v>#DIV/0!</v>
      </c>
      <c r="M125" s="28" t="e">
        <f t="shared" si="4"/>
        <v>#DIV/0!</v>
      </c>
      <c r="N125" s="28" t="e">
        <f t="shared" si="5"/>
        <v>#DIV/0!</v>
      </c>
    </row>
    <row r="126" spans="1:14" ht="12.75" customHeight="1">
      <c r="A126" s="9">
        <v>1</v>
      </c>
      <c r="B126" s="21">
        <v>100</v>
      </c>
      <c r="C126" s="5" t="s">
        <v>509</v>
      </c>
      <c r="D126" s="5" t="s">
        <v>510</v>
      </c>
      <c r="E126" s="5" t="s">
        <v>601</v>
      </c>
      <c r="F126" s="5" t="s">
        <v>13</v>
      </c>
      <c r="G126" s="5"/>
      <c r="H126" s="6"/>
      <c r="I126" s="27"/>
      <c r="J126" s="27" t="s">
        <v>700</v>
      </c>
      <c r="K126" s="5">
        <v>90</v>
      </c>
      <c r="L126" s="29" t="e">
        <f t="shared" si="3"/>
        <v>#DIV/0!</v>
      </c>
      <c r="M126" s="28" t="e">
        <f t="shared" si="4"/>
        <v>#DIV/0!</v>
      </c>
      <c r="N126" s="28" t="e">
        <f t="shared" si="5"/>
        <v>#DIV/0!</v>
      </c>
    </row>
    <row r="127" spans="1:14" ht="12.75" customHeight="1">
      <c r="A127" s="9">
        <v>1</v>
      </c>
      <c r="B127" s="21">
        <v>101</v>
      </c>
      <c r="C127" s="5" t="s">
        <v>509</v>
      </c>
      <c r="D127" s="5" t="s">
        <v>510</v>
      </c>
      <c r="E127" s="5" t="s">
        <v>601</v>
      </c>
      <c r="F127" s="5" t="s">
        <v>127</v>
      </c>
      <c r="G127" s="5"/>
      <c r="H127" s="6"/>
      <c r="I127" s="27"/>
      <c r="J127" s="27" t="s">
        <v>700</v>
      </c>
      <c r="K127" s="5">
        <v>240</v>
      </c>
      <c r="L127" s="29" t="e">
        <f t="shared" si="3"/>
        <v>#DIV/0!</v>
      </c>
      <c r="M127" s="28" t="e">
        <f t="shared" si="4"/>
        <v>#DIV/0!</v>
      </c>
      <c r="N127" s="28" t="e">
        <f t="shared" si="5"/>
        <v>#DIV/0!</v>
      </c>
    </row>
    <row r="128" spans="1:14" ht="25.5">
      <c r="A128" s="9">
        <v>1</v>
      </c>
      <c r="B128" s="21">
        <v>102</v>
      </c>
      <c r="C128" s="5" t="s">
        <v>228</v>
      </c>
      <c r="D128" s="5" t="s">
        <v>511</v>
      </c>
      <c r="E128" s="5" t="s">
        <v>613</v>
      </c>
      <c r="F128" s="5" t="s">
        <v>127</v>
      </c>
      <c r="G128" s="5"/>
      <c r="H128" s="6"/>
      <c r="I128" s="27"/>
      <c r="J128" s="27" t="s">
        <v>700</v>
      </c>
      <c r="K128" s="5">
        <v>510</v>
      </c>
      <c r="L128" s="29" t="e">
        <f t="shared" si="3"/>
        <v>#DIV/0!</v>
      </c>
      <c r="M128" s="28" t="e">
        <f t="shared" si="4"/>
        <v>#DIV/0!</v>
      </c>
      <c r="N128" s="28" t="e">
        <f t="shared" si="5"/>
        <v>#DIV/0!</v>
      </c>
    </row>
    <row r="129" spans="1:14" ht="25.5">
      <c r="A129" s="9">
        <v>1</v>
      </c>
      <c r="B129" s="21">
        <v>103</v>
      </c>
      <c r="C129" s="23" t="s">
        <v>228</v>
      </c>
      <c r="D129" s="23" t="s">
        <v>511</v>
      </c>
      <c r="E129" s="23" t="s">
        <v>613</v>
      </c>
      <c r="F129" s="78" t="s">
        <v>13</v>
      </c>
      <c r="G129" s="5"/>
      <c r="H129" s="6"/>
      <c r="I129" s="27"/>
      <c r="J129" s="27" t="s">
        <v>700</v>
      </c>
      <c r="K129" s="5">
        <v>30</v>
      </c>
      <c r="L129" s="29" t="e">
        <f t="shared" si="3"/>
        <v>#DIV/0!</v>
      </c>
      <c r="M129" s="28" t="e">
        <f t="shared" si="4"/>
        <v>#DIV/0!</v>
      </c>
      <c r="N129" s="28" t="e">
        <f t="shared" si="5"/>
        <v>#DIV/0!</v>
      </c>
    </row>
    <row r="130" spans="1:14" ht="25.5">
      <c r="A130" s="9">
        <v>1</v>
      </c>
      <c r="B130" s="21">
        <v>104</v>
      </c>
      <c r="C130" s="5" t="s">
        <v>512</v>
      </c>
      <c r="D130" s="5" t="s">
        <v>513</v>
      </c>
      <c r="E130" s="5" t="s">
        <v>613</v>
      </c>
      <c r="F130" s="5" t="s">
        <v>157</v>
      </c>
      <c r="G130" s="5"/>
      <c r="H130" s="6"/>
      <c r="I130" s="27"/>
      <c r="J130" s="27" t="s">
        <v>700</v>
      </c>
      <c r="K130" s="5">
        <v>150</v>
      </c>
      <c r="L130" s="29" t="e">
        <f t="shared" si="3"/>
        <v>#DIV/0!</v>
      </c>
      <c r="M130" s="28" t="e">
        <f t="shared" si="4"/>
        <v>#DIV/0!</v>
      </c>
      <c r="N130" s="28" t="e">
        <f t="shared" si="5"/>
        <v>#DIV/0!</v>
      </c>
    </row>
    <row r="131" spans="1:14" ht="25.5">
      <c r="A131" s="9">
        <v>1</v>
      </c>
      <c r="B131" s="21">
        <v>105</v>
      </c>
      <c r="C131" s="5" t="s">
        <v>514</v>
      </c>
      <c r="D131" s="5" t="s">
        <v>205</v>
      </c>
      <c r="E131" s="5" t="s">
        <v>608</v>
      </c>
      <c r="F131" s="5" t="s">
        <v>13</v>
      </c>
      <c r="G131" s="5"/>
      <c r="H131" s="6"/>
      <c r="I131" s="27"/>
      <c r="J131" s="27" t="s">
        <v>700</v>
      </c>
      <c r="K131" s="5">
        <v>660</v>
      </c>
      <c r="L131" s="29" t="e">
        <f t="shared" si="3"/>
        <v>#DIV/0!</v>
      </c>
      <c r="M131" s="28" t="e">
        <f t="shared" si="4"/>
        <v>#DIV/0!</v>
      </c>
      <c r="N131" s="28" t="e">
        <f t="shared" si="5"/>
        <v>#DIV/0!</v>
      </c>
    </row>
    <row r="132" spans="1:14" ht="12.75" customHeight="1">
      <c r="A132" s="9">
        <v>1</v>
      </c>
      <c r="B132" s="21">
        <v>106</v>
      </c>
      <c r="C132" s="5" t="s">
        <v>178</v>
      </c>
      <c r="D132" s="5" t="s">
        <v>179</v>
      </c>
      <c r="E132" s="5" t="s">
        <v>614</v>
      </c>
      <c r="F132" s="5" t="s">
        <v>852</v>
      </c>
      <c r="G132" s="5"/>
      <c r="H132" s="6"/>
      <c r="I132" s="27"/>
      <c r="J132" s="27" t="s">
        <v>700</v>
      </c>
      <c r="K132" s="5">
        <v>50</v>
      </c>
      <c r="L132" s="29" t="e">
        <f t="shared" si="3"/>
        <v>#DIV/0!</v>
      </c>
      <c r="M132" s="28" t="e">
        <f t="shared" si="4"/>
        <v>#DIV/0!</v>
      </c>
      <c r="N132" s="28" t="e">
        <f t="shared" si="5"/>
        <v>#DIV/0!</v>
      </c>
    </row>
    <row r="133" spans="1:14" ht="25.5">
      <c r="A133" s="9">
        <v>1</v>
      </c>
      <c r="B133" s="21">
        <v>107</v>
      </c>
      <c r="C133" s="5" t="s">
        <v>180</v>
      </c>
      <c r="D133" s="5" t="s">
        <v>181</v>
      </c>
      <c r="E133" s="5" t="s">
        <v>613</v>
      </c>
      <c r="F133" s="5" t="s">
        <v>847</v>
      </c>
      <c r="G133" s="5"/>
      <c r="H133" s="6"/>
      <c r="I133" s="27"/>
      <c r="J133" s="27" t="s">
        <v>700</v>
      </c>
      <c r="K133" s="5">
        <v>810</v>
      </c>
      <c r="L133" s="29" t="e">
        <f t="shared" si="3"/>
        <v>#DIV/0!</v>
      </c>
      <c r="M133" s="28" t="e">
        <f t="shared" si="4"/>
        <v>#DIV/0!</v>
      </c>
      <c r="N133" s="28" t="e">
        <f t="shared" si="5"/>
        <v>#DIV/0!</v>
      </c>
    </row>
    <row r="134" spans="1:14" ht="12.75" customHeight="1">
      <c r="A134" s="9">
        <v>1</v>
      </c>
      <c r="B134" s="20">
        <v>108</v>
      </c>
      <c r="C134" s="5" t="s">
        <v>180</v>
      </c>
      <c r="D134" s="5" t="s">
        <v>181</v>
      </c>
      <c r="E134" s="5" t="s">
        <v>601</v>
      </c>
      <c r="F134" s="5" t="s">
        <v>851</v>
      </c>
      <c r="G134" s="5"/>
      <c r="H134" s="6"/>
      <c r="I134" s="27"/>
      <c r="J134" s="27" t="s">
        <v>700</v>
      </c>
      <c r="K134" s="5">
        <v>400</v>
      </c>
      <c r="L134" s="29" t="e">
        <f t="shared" si="3"/>
        <v>#DIV/0!</v>
      </c>
      <c r="M134" s="28" t="e">
        <f t="shared" si="4"/>
        <v>#DIV/0!</v>
      </c>
      <c r="N134" s="28" t="e">
        <f t="shared" si="5"/>
        <v>#DIV/0!</v>
      </c>
    </row>
    <row r="135" spans="1:14" ht="12.75" customHeight="1">
      <c r="A135" s="9">
        <v>1</v>
      </c>
      <c r="B135" s="20">
        <v>109</v>
      </c>
      <c r="C135" s="5" t="s">
        <v>182</v>
      </c>
      <c r="D135" s="5" t="s">
        <v>183</v>
      </c>
      <c r="E135" s="5" t="s">
        <v>601</v>
      </c>
      <c r="F135" s="5" t="s">
        <v>127</v>
      </c>
      <c r="G135" s="5"/>
      <c r="H135" s="6"/>
      <c r="I135" s="27"/>
      <c r="J135" s="27" t="s">
        <v>700</v>
      </c>
      <c r="K135" s="5">
        <v>270</v>
      </c>
      <c r="L135" s="29" t="e">
        <f t="shared" si="3"/>
        <v>#DIV/0!</v>
      </c>
      <c r="M135" s="28" t="e">
        <f t="shared" si="4"/>
        <v>#DIV/0!</v>
      </c>
      <c r="N135" s="28" t="e">
        <f t="shared" si="5"/>
        <v>#DIV/0!</v>
      </c>
    </row>
    <row r="136" spans="1:14" ht="12.75" customHeight="1">
      <c r="A136" s="9">
        <v>1</v>
      </c>
      <c r="B136" s="21">
        <v>110</v>
      </c>
      <c r="C136" s="5" t="s">
        <v>182</v>
      </c>
      <c r="D136" s="5" t="s">
        <v>183</v>
      </c>
      <c r="E136" s="5" t="s">
        <v>601</v>
      </c>
      <c r="F136" s="5" t="s">
        <v>13</v>
      </c>
      <c r="G136" s="5"/>
      <c r="H136" s="6"/>
      <c r="I136" s="27"/>
      <c r="J136" s="27" t="s">
        <v>700</v>
      </c>
      <c r="K136" s="5">
        <v>100</v>
      </c>
      <c r="L136" s="29" t="e">
        <f t="shared" si="3"/>
        <v>#DIV/0!</v>
      </c>
      <c r="M136" s="28" t="e">
        <f t="shared" si="4"/>
        <v>#DIV/0!</v>
      </c>
      <c r="N136" s="28" t="e">
        <f t="shared" si="5"/>
        <v>#DIV/0!</v>
      </c>
    </row>
    <row r="137" spans="1:14" ht="12.75" customHeight="1">
      <c r="A137" s="9">
        <v>1</v>
      </c>
      <c r="B137" s="21">
        <v>111</v>
      </c>
      <c r="C137" s="5" t="s">
        <v>255</v>
      </c>
      <c r="D137" s="5" t="s">
        <v>256</v>
      </c>
      <c r="E137" s="5" t="s">
        <v>601</v>
      </c>
      <c r="F137" s="5" t="s">
        <v>13</v>
      </c>
      <c r="G137" s="5"/>
      <c r="H137" s="6"/>
      <c r="I137" s="27"/>
      <c r="J137" s="27" t="s">
        <v>700</v>
      </c>
      <c r="K137" s="5">
        <v>270</v>
      </c>
      <c r="L137" s="29" t="e">
        <f t="shared" si="3"/>
        <v>#DIV/0!</v>
      </c>
      <c r="M137" s="28" t="e">
        <f t="shared" si="4"/>
        <v>#DIV/0!</v>
      </c>
      <c r="N137" s="28" t="e">
        <f t="shared" si="5"/>
        <v>#DIV/0!</v>
      </c>
    </row>
    <row r="138" spans="1:14" ht="12.75" customHeight="1">
      <c r="A138" s="9">
        <v>1</v>
      </c>
      <c r="B138" s="20">
        <v>112</v>
      </c>
      <c r="C138" s="5" t="s">
        <v>255</v>
      </c>
      <c r="D138" s="5" t="s">
        <v>256</v>
      </c>
      <c r="E138" s="5" t="s">
        <v>601</v>
      </c>
      <c r="F138" s="5" t="s">
        <v>127</v>
      </c>
      <c r="G138" s="5"/>
      <c r="H138" s="6"/>
      <c r="I138" s="27"/>
      <c r="J138" s="27" t="s">
        <v>700</v>
      </c>
      <c r="K138" s="5">
        <v>30</v>
      </c>
      <c r="L138" s="29" t="e">
        <f t="shared" si="3"/>
        <v>#DIV/0!</v>
      </c>
      <c r="M138" s="28" t="e">
        <f t="shared" si="4"/>
        <v>#DIV/0!</v>
      </c>
      <c r="N138" s="28" t="e">
        <f t="shared" si="5"/>
        <v>#DIV/0!</v>
      </c>
    </row>
    <row r="139" spans="1:14" ht="12.75" customHeight="1">
      <c r="A139" s="9">
        <v>1</v>
      </c>
      <c r="B139" s="20">
        <v>113</v>
      </c>
      <c r="C139" s="5" t="s">
        <v>229</v>
      </c>
      <c r="D139" s="5" t="s">
        <v>230</v>
      </c>
      <c r="E139" s="5" t="s">
        <v>601</v>
      </c>
      <c r="F139" s="5" t="s">
        <v>127</v>
      </c>
      <c r="G139" s="5"/>
      <c r="H139" s="6"/>
      <c r="I139" s="27"/>
      <c r="J139" s="27" t="s">
        <v>700</v>
      </c>
      <c r="K139" s="5">
        <v>120</v>
      </c>
      <c r="L139" s="29" t="e">
        <f t="shared" si="3"/>
        <v>#DIV/0!</v>
      </c>
      <c r="M139" s="28" t="e">
        <f t="shared" si="4"/>
        <v>#DIV/0!</v>
      </c>
      <c r="N139" s="28" t="e">
        <f t="shared" si="5"/>
        <v>#DIV/0!</v>
      </c>
    </row>
    <row r="140" spans="1:14" ht="25.5">
      <c r="A140" s="9">
        <v>1</v>
      </c>
      <c r="B140" s="21">
        <v>114</v>
      </c>
      <c r="C140" s="23" t="s">
        <v>201</v>
      </c>
      <c r="D140" s="23" t="s">
        <v>202</v>
      </c>
      <c r="E140" s="23" t="s">
        <v>608</v>
      </c>
      <c r="F140" s="78" t="s">
        <v>868</v>
      </c>
      <c r="G140" s="21"/>
      <c r="H140" s="6"/>
      <c r="I140" s="27"/>
      <c r="J140" s="27" t="s">
        <v>700</v>
      </c>
      <c r="K140" s="15">
        <v>120</v>
      </c>
      <c r="L140" s="29" t="e">
        <f t="shared" si="3"/>
        <v>#DIV/0!</v>
      </c>
      <c r="M140" s="28" t="e">
        <f t="shared" si="4"/>
        <v>#DIV/0!</v>
      </c>
      <c r="N140" s="28" t="e">
        <f t="shared" si="5"/>
        <v>#DIV/0!</v>
      </c>
    </row>
    <row r="141" spans="1:14" ht="12.75" customHeight="1">
      <c r="A141" s="9">
        <v>1</v>
      </c>
      <c r="B141" s="20">
        <v>115</v>
      </c>
      <c r="C141" s="5" t="s">
        <v>515</v>
      </c>
      <c r="D141" s="5" t="s">
        <v>516</v>
      </c>
      <c r="E141" s="5" t="s">
        <v>601</v>
      </c>
      <c r="F141" s="5" t="s">
        <v>656</v>
      </c>
      <c r="G141" s="5"/>
      <c r="H141" s="6"/>
      <c r="I141" s="27"/>
      <c r="J141" s="27" t="s">
        <v>700</v>
      </c>
      <c r="K141" s="5">
        <v>30</v>
      </c>
      <c r="L141" s="29" t="e">
        <f t="shared" si="3"/>
        <v>#DIV/0!</v>
      </c>
      <c r="M141" s="28" t="e">
        <f t="shared" si="4"/>
        <v>#DIV/0!</v>
      </c>
      <c r="N141" s="28" t="e">
        <f t="shared" si="5"/>
        <v>#DIV/0!</v>
      </c>
    </row>
    <row r="142" spans="1:14" ht="25.5">
      <c r="A142" s="9">
        <v>1</v>
      </c>
      <c r="B142" s="21">
        <v>116</v>
      </c>
      <c r="C142" s="23" t="s">
        <v>517</v>
      </c>
      <c r="D142" s="23" t="s">
        <v>518</v>
      </c>
      <c r="E142" s="23" t="s">
        <v>608</v>
      </c>
      <c r="F142" s="78" t="s">
        <v>102</v>
      </c>
      <c r="G142" s="5"/>
      <c r="H142" s="6"/>
      <c r="I142" s="27"/>
      <c r="J142" s="27" t="s">
        <v>700</v>
      </c>
      <c r="K142" s="5">
        <v>84</v>
      </c>
      <c r="L142" s="29" t="e">
        <f t="shared" si="3"/>
        <v>#DIV/0!</v>
      </c>
      <c r="M142" s="28" t="e">
        <f t="shared" si="4"/>
        <v>#DIV/0!</v>
      </c>
      <c r="N142" s="28" t="e">
        <f t="shared" si="5"/>
        <v>#DIV/0!</v>
      </c>
    </row>
    <row r="143" spans="1:14" ht="25.5">
      <c r="A143" s="9">
        <v>1</v>
      </c>
      <c r="B143" s="21">
        <v>117</v>
      </c>
      <c r="C143" s="23" t="s">
        <v>519</v>
      </c>
      <c r="D143" s="23" t="s">
        <v>520</v>
      </c>
      <c r="E143" s="23" t="s">
        <v>608</v>
      </c>
      <c r="F143" s="78" t="s">
        <v>869</v>
      </c>
      <c r="G143" s="5"/>
      <c r="H143" s="6"/>
      <c r="I143" s="27"/>
      <c r="J143" s="27" t="s">
        <v>700</v>
      </c>
      <c r="K143" s="5">
        <v>90</v>
      </c>
      <c r="L143" s="29" t="e">
        <f t="shared" si="3"/>
        <v>#DIV/0!</v>
      </c>
      <c r="M143" s="28" t="e">
        <f t="shared" si="4"/>
        <v>#DIV/0!</v>
      </c>
      <c r="N143" s="28" t="e">
        <f t="shared" si="5"/>
        <v>#DIV/0!</v>
      </c>
    </row>
    <row r="144" spans="1:14" ht="25.5">
      <c r="A144" s="9">
        <v>1</v>
      </c>
      <c r="B144" s="21">
        <v>118</v>
      </c>
      <c r="C144" s="23" t="s">
        <v>213</v>
      </c>
      <c r="D144" s="23" t="s">
        <v>214</v>
      </c>
      <c r="E144" s="23" t="s">
        <v>608</v>
      </c>
      <c r="F144" s="78" t="s">
        <v>74</v>
      </c>
      <c r="G144" s="5"/>
      <c r="H144" s="6"/>
      <c r="I144" s="27"/>
      <c r="J144" s="27" t="s">
        <v>700</v>
      </c>
      <c r="K144" s="5">
        <v>560</v>
      </c>
      <c r="L144" s="29" t="e">
        <f t="shared" si="3"/>
        <v>#DIV/0!</v>
      </c>
      <c r="M144" s="28" t="e">
        <f t="shared" si="4"/>
        <v>#DIV/0!</v>
      </c>
      <c r="N144" s="28" t="e">
        <f t="shared" si="5"/>
        <v>#DIV/0!</v>
      </c>
    </row>
    <row r="145" spans="1:14" ht="12.75" customHeight="1">
      <c r="A145" s="9">
        <v>1</v>
      </c>
      <c r="B145" s="21">
        <v>119</v>
      </c>
      <c r="C145" s="23" t="s">
        <v>373</v>
      </c>
      <c r="D145" s="23" t="s">
        <v>521</v>
      </c>
      <c r="E145" s="23" t="s">
        <v>601</v>
      </c>
      <c r="F145" s="78" t="s">
        <v>378</v>
      </c>
      <c r="G145" s="5"/>
      <c r="H145" s="6"/>
      <c r="I145" s="27"/>
      <c r="J145" s="27" t="s">
        <v>700</v>
      </c>
      <c r="K145" s="5">
        <v>1170</v>
      </c>
      <c r="L145" s="29" t="e">
        <f t="shared" si="3"/>
        <v>#DIV/0!</v>
      </c>
      <c r="M145" s="28" t="e">
        <f t="shared" si="4"/>
        <v>#DIV/0!</v>
      </c>
      <c r="N145" s="28" t="e">
        <f t="shared" si="5"/>
        <v>#DIV/0!</v>
      </c>
    </row>
    <row r="146" spans="1:14" ht="12.75" customHeight="1">
      <c r="A146" s="9">
        <v>1</v>
      </c>
      <c r="B146" s="21">
        <v>120</v>
      </c>
      <c r="C146" s="20" t="s">
        <v>373</v>
      </c>
      <c r="D146" s="21" t="s">
        <v>521</v>
      </c>
      <c r="E146" s="23" t="s">
        <v>601</v>
      </c>
      <c r="F146" s="79" t="s">
        <v>379</v>
      </c>
      <c r="G146" s="21"/>
      <c r="H146" s="6"/>
      <c r="I146" s="27"/>
      <c r="J146" s="27" t="s">
        <v>700</v>
      </c>
      <c r="K146" s="15">
        <v>750</v>
      </c>
      <c r="L146" s="29" t="e">
        <f t="shared" si="3"/>
        <v>#DIV/0!</v>
      </c>
      <c r="M146" s="28" t="e">
        <f t="shared" si="4"/>
        <v>#DIV/0!</v>
      </c>
      <c r="N146" s="28" t="e">
        <f t="shared" si="5"/>
        <v>#DIV/0!</v>
      </c>
    </row>
    <row r="147" spans="1:14" ht="12.75" customHeight="1">
      <c r="A147" s="9">
        <v>1</v>
      </c>
      <c r="B147" s="21">
        <v>121</v>
      </c>
      <c r="C147" s="23" t="s">
        <v>375</v>
      </c>
      <c r="D147" s="23" t="s">
        <v>376</v>
      </c>
      <c r="E147" s="23" t="s">
        <v>601</v>
      </c>
      <c r="F147" s="78" t="s">
        <v>852</v>
      </c>
      <c r="G147" s="5"/>
      <c r="H147" s="6"/>
      <c r="I147" s="27"/>
      <c r="J147" s="27" t="s">
        <v>700</v>
      </c>
      <c r="K147" s="5">
        <v>360</v>
      </c>
      <c r="L147" s="29" t="e">
        <f t="shared" si="3"/>
        <v>#DIV/0!</v>
      </c>
      <c r="M147" s="28" t="e">
        <f t="shared" si="4"/>
        <v>#DIV/0!</v>
      </c>
      <c r="N147" s="28" t="e">
        <f t="shared" si="5"/>
        <v>#DIV/0!</v>
      </c>
    </row>
    <row r="148" spans="1:14" ht="25.5">
      <c r="A148" s="9">
        <v>1</v>
      </c>
      <c r="B148" s="21">
        <v>122</v>
      </c>
      <c r="C148" s="5" t="s">
        <v>522</v>
      </c>
      <c r="D148" s="5" t="s">
        <v>523</v>
      </c>
      <c r="E148" s="5" t="s">
        <v>608</v>
      </c>
      <c r="F148" s="5" t="s">
        <v>657</v>
      </c>
      <c r="G148" s="5"/>
      <c r="H148" s="6"/>
      <c r="I148" s="27"/>
      <c r="J148" s="27" t="s">
        <v>700</v>
      </c>
      <c r="K148" s="5">
        <v>196</v>
      </c>
      <c r="L148" s="29" t="e">
        <f t="shared" si="3"/>
        <v>#DIV/0!</v>
      </c>
      <c r="M148" s="28" t="e">
        <f t="shared" si="4"/>
        <v>#DIV/0!</v>
      </c>
      <c r="N148" s="28" t="e">
        <f t="shared" si="5"/>
        <v>#DIV/0!</v>
      </c>
    </row>
    <row r="149" spans="1:14" ht="25.5">
      <c r="A149" s="9">
        <v>1</v>
      </c>
      <c r="B149" s="20">
        <v>123</v>
      </c>
      <c r="C149" s="5" t="s">
        <v>524</v>
      </c>
      <c r="D149" s="5" t="s">
        <v>525</v>
      </c>
      <c r="E149" s="5" t="s">
        <v>608</v>
      </c>
      <c r="F149" s="5" t="s">
        <v>658</v>
      </c>
      <c r="G149" s="5"/>
      <c r="H149" s="6"/>
      <c r="I149" s="27"/>
      <c r="J149" s="27" t="s">
        <v>700</v>
      </c>
      <c r="K149" s="5">
        <v>28</v>
      </c>
      <c r="L149" s="29" t="e">
        <f t="shared" si="3"/>
        <v>#DIV/0!</v>
      </c>
      <c r="M149" s="28" t="e">
        <f t="shared" si="4"/>
        <v>#DIV/0!</v>
      </c>
      <c r="N149" s="28" t="e">
        <f t="shared" si="5"/>
        <v>#DIV/0!</v>
      </c>
    </row>
    <row r="150" spans="1:14" ht="25.5">
      <c r="A150" s="9">
        <v>1</v>
      </c>
      <c r="B150" s="21">
        <v>124</v>
      </c>
      <c r="C150" s="5" t="s">
        <v>524</v>
      </c>
      <c r="D150" s="5" t="s">
        <v>525</v>
      </c>
      <c r="E150" s="5" t="s">
        <v>608</v>
      </c>
      <c r="F150" s="5" t="s">
        <v>659</v>
      </c>
      <c r="G150" s="5"/>
      <c r="H150" s="6"/>
      <c r="I150" s="27"/>
      <c r="J150" s="27" t="s">
        <v>700</v>
      </c>
      <c r="K150" s="5">
        <v>196</v>
      </c>
      <c r="L150" s="29" t="e">
        <f t="shared" si="3"/>
        <v>#DIV/0!</v>
      </c>
      <c r="M150" s="28" t="e">
        <f t="shared" si="4"/>
        <v>#DIV/0!</v>
      </c>
      <c r="N150" s="28" t="e">
        <f t="shared" si="5"/>
        <v>#DIV/0!</v>
      </c>
    </row>
    <row r="151" spans="1:14" ht="25.5">
      <c r="A151" s="9">
        <v>1</v>
      </c>
      <c r="B151" s="21">
        <v>125</v>
      </c>
      <c r="C151" s="5" t="s">
        <v>374</v>
      </c>
      <c r="D151" s="5" t="s">
        <v>526</v>
      </c>
      <c r="E151" s="5" t="s">
        <v>601</v>
      </c>
      <c r="F151" s="5" t="s">
        <v>380</v>
      </c>
      <c r="G151" s="21"/>
      <c r="H151" s="6"/>
      <c r="I151" s="27"/>
      <c r="J151" s="27" t="s">
        <v>700</v>
      </c>
      <c r="K151" s="15">
        <v>300</v>
      </c>
      <c r="L151" s="29" t="e">
        <f t="shared" si="3"/>
        <v>#DIV/0!</v>
      </c>
      <c r="M151" s="28" t="e">
        <f t="shared" si="4"/>
        <v>#DIV/0!</v>
      </c>
      <c r="N151" s="28" t="e">
        <f t="shared" si="5"/>
        <v>#DIV/0!</v>
      </c>
    </row>
    <row r="152" spans="1:14" ht="25.5">
      <c r="A152" s="9">
        <v>1</v>
      </c>
      <c r="B152" s="20">
        <v>126</v>
      </c>
      <c r="C152" s="20" t="s">
        <v>377</v>
      </c>
      <c r="D152" s="22" t="s">
        <v>527</v>
      </c>
      <c r="E152" s="5" t="s">
        <v>601</v>
      </c>
      <c r="F152" s="20" t="s">
        <v>381</v>
      </c>
      <c r="G152" s="20"/>
      <c r="H152" s="6"/>
      <c r="I152" s="27"/>
      <c r="J152" s="27" t="s">
        <v>700</v>
      </c>
      <c r="K152" s="15">
        <v>84</v>
      </c>
      <c r="L152" s="29" t="e">
        <f t="shared" si="3"/>
        <v>#DIV/0!</v>
      </c>
      <c r="M152" s="28" t="e">
        <f t="shared" si="4"/>
        <v>#DIV/0!</v>
      </c>
      <c r="N152" s="28" t="e">
        <f t="shared" si="5"/>
        <v>#DIV/0!</v>
      </c>
    </row>
    <row r="153" spans="1:14" ht="25.5">
      <c r="A153" s="9">
        <v>1</v>
      </c>
      <c r="B153" s="20">
        <v>127</v>
      </c>
      <c r="C153" s="20" t="s">
        <v>215</v>
      </c>
      <c r="D153" s="22" t="s">
        <v>216</v>
      </c>
      <c r="E153" s="5" t="s">
        <v>608</v>
      </c>
      <c r="F153" s="20" t="s">
        <v>13</v>
      </c>
      <c r="G153" s="20"/>
      <c r="H153" s="6"/>
      <c r="I153" s="27"/>
      <c r="J153" s="27" t="s">
        <v>700</v>
      </c>
      <c r="K153" s="15">
        <v>120</v>
      </c>
      <c r="L153" s="29" t="e">
        <f t="shared" si="3"/>
        <v>#DIV/0!</v>
      </c>
      <c r="M153" s="28" t="e">
        <f t="shared" si="4"/>
        <v>#DIV/0!</v>
      </c>
      <c r="N153" s="28" t="e">
        <f t="shared" si="5"/>
        <v>#DIV/0!</v>
      </c>
    </row>
    <row r="154" spans="1:14" ht="25.5">
      <c r="A154" s="9">
        <v>1</v>
      </c>
      <c r="B154" s="20">
        <v>128</v>
      </c>
      <c r="C154" s="20" t="s">
        <v>528</v>
      </c>
      <c r="D154" s="22" t="s">
        <v>529</v>
      </c>
      <c r="E154" s="5" t="s">
        <v>608</v>
      </c>
      <c r="F154" s="20" t="s">
        <v>13</v>
      </c>
      <c r="G154" s="20"/>
      <c r="H154" s="6"/>
      <c r="I154" s="27"/>
      <c r="J154" s="27" t="s">
        <v>700</v>
      </c>
      <c r="K154" s="15">
        <v>420</v>
      </c>
      <c r="L154" s="29" t="e">
        <f t="shared" si="3"/>
        <v>#DIV/0!</v>
      </c>
      <c r="M154" s="28" t="e">
        <f t="shared" si="4"/>
        <v>#DIV/0!</v>
      </c>
      <c r="N154" s="28" t="e">
        <f t="shared" si="5"/>
        <v>#DIV/0!</v>
      </c>
    </row>
    <row r="155" spans="1:14" ht="12.75" customHeight="1">
      <c r="A155" s="9">
        <v>1</v>
      </c>
      <c r="B155" s="20">
        <v>129</v>
      </c>
      <c r="C155" s="20" t="s">
        <v>530</v>
      </c>
      <c r="D155" s="22" t="s">
        <v>531</v>
      </c>
      <c r="E155" s="5" t="s">
        <v>602</v>
      </c>
      <c r="F155" s="20" t="s">
        <v>243</v>
      </c>
      <c r="G155" s="20"/>
      <c r="H155" s="6"/>
      <c r="I155" s="27"/>
      <c r="J155" s="27" t="s">
        <v>701</v>
      </c>
      <c r="K155" s="15">
        <v>390</v>
      </c>
      <c r="L155" s="29" t="e">
        <f t="shared" si="3"/>
        <v>#DIV/0!</v>
      </c>
      <c r="M155" s="28" t="e">
        <f t="shared" si="4"/>
        <v>#DIV/0!</v>
      </c>
      <c r="N155" s="28" t="e">
        <f t="shared" si="5"/>
        <v>#DIV/0!</v>
      </c>
    </row>
    <row r="156" spans="1:14" ht="25.5">
      <c r="A156" s="9">
        <v>1</v>
      </c>
      <c r="B156" s="21">
        <v>130</v>
      </c>
      <c r="C156" s="21" t="s">
        <v>249</v>
      </c>
      <c r="D156" s="21" t="s">
        <v>532</v>
      </c>
      <c r="E156" s="23" t="s">
        <v>615</v>
      </c>
      <c r="F156" s="79" t="s">
        <v>874</v>
      </c>
      <c r="G156" s="21"/>
      <c r="H156" s="6"/>
      <c r="I156" s="27"/>
      <c r="J156" s="27" t="s">
        <v>698</v>
      </c>
      <c r="K156" s="15">
        <v>132</v>
      </c>
      <c r="L156" s="29" t="e">
        <f aca="true" t="shared" si="6" ref="L156:L219">ROUND(I156/H156*K156,2)</f>
        <v>#DIV/0!</v>
      </c>
      <c r="M156" s="28" t="e">
        <f aca="true" t="shared" si="7" ref="M156:M219">ROUND(L156*1.2,2)</f>
        <v>#DIV/0!</v>
      </c>
      <c r="N156" s="28" t="e">
        <f aca="true" t="shared" si="8" ref="N156:N219">ROUND(L156*0.01,2)</f>
        <v>#DIV/0!</v>
      </c>
    </row>
    <row r="157" spans="1:14" ht="12.75" customHeight="1">
      <c r="A157" s="9">
        <v>1</v>
      </c>
      <c r="B157" s="20">
        <v>131</v>
      </c>
      <c r="C157" s="20" t="s">
        <v>249</v>
      </c>
      <c r="D157" s="20" t="s">
        <v>532</v>
      </c>
      <c r="E157" s="5" t="s">
        <v>616</v>
      </c>
      <c r="F157" s="20" t="s">
        <v>660</v>
      </c>
      <c r="G157" s="20"/>
      <c r="H157" s="6"/>
      <c r="I157" s="27"/>
      <c r="J157" s="27" t="s">
        <v>704</v>
      </c>
      <c r="K157" s="15">
        <v>344</v>
      </c>
      <c r="L157" s="29" t="e">
        <f t="shared" si="6"/>
        <v>#DIV/0!</v>
      </c>
      <c r="M157" s="28" t="e">
        <f t="shared" si="7"/>
        <v>#DIV/0!</v>
      </c>
      <c r="N157" s="28" t="e">
        <f t="shared" si="8"/>
        <v>#DIV/0!</v>
      </c>
    </row>
    <row r="158" spans="1:14" ht="12.75" customHeight="1">
      <c r="A158" s="9">
        <v>1</v>
      </c>
      <c r="B158" s="21">
        <v>132</v>
      </c>
      <c r="C158" s="21" t="s">
        <v>234</v>
      </c>
      <c r="D158" s="21" t="s">
        <v>533</v>
      </c>
      <c r="E158" s="23" t="s">
        <v>601</v>
      </c>
      <c r="F158" s="79" t="s">
        <v>870</v>
      </c>
      <c r="G158" s="21"/>
      <c r="H158" s="6"/>
      <c r="I158" s="27"/>
      <c r="J158" s="27" t="s">
        <v>700</v>
      </c>
      <c r="K158" s="15">
        <v>60</v>
      </c>
      <c r="L158" s="29" t="e">
        <f t="shared" si="6"/>
        <v>#DIV/0!</v>
      </c>
      <c r="M158" s="28" t="e">
        <f t="shared" si="7"/>
        <v>#DIV/0!</v>
      </c>
      <c r="N158" s="28" t="e">
        <f t="shared" si="8"/>
        <v>#DIV/0!</v>
      </c>
    </row>
    <row r="159" spans="1:14" ht="25.5">
      <c r="A159" s="9">
        <v>1</v>
      </c>
      <c r="B159" s="21">
        <v>133</v>
      </c>
      <c r="C159" s="21" t="s">
        <v>59</v>
      </c>
      <c r="D159" s="21" t="s">
        <v>60</v>
      </c>
      <c r="E159" s="5" t="s">
        <v>600</v>
      </c>
      <c r="F159" s="21" t="s">
        <v>661</v>
      </c>
      <c r="G159" s="21"/>
      <c r="H159" s="6"/>
      <c r="I159" s="27"/>
      <c r="J159" s="27" t="s">
        <v>699</v>
      </c>
      <c r="K159" s="15">
        <v>70</v>
      </c>
      <c r="L159" s="29" t="e">
        <f t="shared" si="6"/>
        <v>#DIV/0!</v>
      </c>
      <c r="M159" s="28" t="e">
        <f t="shared" si="7"/>
        <v>#DIV/0!</v>
      </c>
      <c r="N159" s="28" t="e">
        <f t="shared" si="8"/>
        <v>#DIV/0!</v>
      </c>
    </row>
    <row r="160" spans="1:14" ht="25.5">
      <c r="A160" s="9">
        <v>1</v>
      </c>
      <c r="B160" s="20">
        <v>134</v>
      </c>
      <c r="C160" s="20" t="s">
        <v>534</v>
      </c>
      <c r="D160" s="20" t="s">
        <v>535</v>
      </c>
      <c r="E160" s="5" t="s">
        <v>617</v>
      </c>
      <c r="F160" s="20" t="s">
        <v>662</v>
      </c>
      <c r="G160" s="20"/>
      <c r="H160" s="6"/>
      <c r="I160" s="27"/>
      <c r="J160" s="27" t="s">
        <v>699</v>
      </c>
      <c r="K160" s="15">
        <v>10</v>
      </c>
      <c r="L160" s="29" t="e">
        <f t="shared" si="6"/>
        <v>#DIV/0!</v>
      </c>
      <c r="M160" s="28" t="e">
        <f t="shared" si="7"/>
        <v>#DIV/0!</v>
      </c>
      <c r="N160" s="28" t="e">
        <f t="shared" si="8"/>
        <v>#DIV/0!</v>
      </c>
    </row>
    <row r="161" spans="1:14" ht="25.5">
      <c r="A161" s="9">
        <v>1</v>
      </c>
      <c r="B161" s="20">
        <v>135</v>
      </c>
      <c r="C161" s="20" t="s">
        <v>184</v>
      </c>
      <c r="D161" s="20" t="s">
        <v>185</v>
      </c>
      <c r="E161" s="5" t="s">
        <v>600</v>
      </c>
      <c r="F161" s="20" t="s">
        <v>663</v>
      </c>
      <c r="G161" s="20"/>
      <c r="H161" s="6"/>
      <c r="I161" s="27"/>
      <c r="J161" s="27" t="s">
        <v>699</v>
      </c>
      <c r="K161" s="15">
        <v>2500</v>
      </c>
      <c r="L161" s="29" t="e">
        <f t="shared" si="6"/>
        <v>#DIV/0!</v>
      </c>
      <c r="M161" s="28" t="e">
        <f t="shared" si="7"/>
        <v>#DIV/0!</v>
      </c>
      <c r="N161" s="28" t="e">
        <f t="shared" si="8"/>
        <v>#DIV/0!</v>
      </c>
    </row>
    <row r="162" spans="1:14" ht="51">
      <c r="A162" s="9">
        <v>1</v>
      </c>
      <c r="B162" s="21">
        <v>136</v>
      </c>
      <c r="C162" s="21" t="s">
        <v>103</v>
      </c>
      <c r="D162" s="21" t="s">
        <v>104</v>
      </c>
      <c r="E162" s="5" t="s">
        <v>597</v>
      </c>
      <c r="F162" s="79" t="s">
        <v>871</v>
      </c>
      <c r="G162" s="21"/>
      <c r="H162" s="6"/>
      <c r="I162" s="27"/>
      <c r="J162" s="27" t="s">
        <v>699</v>
      </c>
      <c r="K162" s="15">
        <v>3900</v>
      </c>
      <c r="L162" s="29" t="e">
        <f t="shared" si="6"/>
        <v>#DIV/0!</v>
      </c>
      <c r="M162" s="28" t="e">
        <f t="shared" si="7"/>
        <v>#DIV/0!</v>
      </c>
      <c r="N162" s="28" t="e">
        <f t="shared" si="8"/>
        <v>#DIV/0!</v>
      </c>
    </row>
    <row r="163" spans="1:14" ht="51">
      <c r="A163" s="9">
        <v>1</v>
      </c>
      <c r="B163" s="20">
        <v>137</v>
      </c>
      <c r="C163" s="20" t="s">
        <v>103</v>
      </c>
      <c r="D163" s="20" t="s">
        <v>104</v>
      </c>
      <c r="E163" s="5" t="s">
        <v>597</v>
      </c>
      <c r="F163" s="20" t="s">
        <v>8</v>
      </c>
      <c r="G163" s="20"/>
      <c r="H163" s="6"/>
      <c r="I163" s="27"/>
      <c r="J163" s="27" t="s">
        <v>699</v>
      </c>
      <c r="K163" s="15">
        <v>5000</v>
      </c>
      <c r="L163" s="29" t="e">
        <f t="shared" si="6"/>
        <v>#DIV/0!</v>
      </c>
      <c r="M163" s="28" t="e">
        <f t="shared" si="7"/>
        <v>#DIV/0!</v>
      </c>
      <c r="N163" s="28" t="e">
        <f t="shared" si="8"/>
        <v>#DIV/0!</v>
      </c>
    </row>
    <row r="164" spans="1:14" ht="25.5">
      <c r="A164" s="9">
        <v>1</v>
      </c>
      <c r="B164" s="21">
        <v>138</v>
      </c>
      <c r="C164" s="56" t="s">
        <v>103</v>
      </c>
      <c r="D164" s="56" t="s">
        <v>104</v>
      </c>
      <c r="E164" s="5" t="s">
        <v>617</v>
      </c>
      <c r="F164" s="5" t="s">
        <v>664</v>
      </c>
      <c r="G164" s="21"/>
      <c r="H164" s="6"/>
      <c r="I164" s="27"/>
      <c r="J164" s="27" t="s">
        <v>699</v>
      </c>
      <c r="K164" s="15">
        <v>268</v>
      </c>
      <c r="L164" s="29" t="e">
        <f t="shared" si="6"/>
        <v>#DIV/0!</v>
      </c>
      <c r="M164" s="28" t="e">
        <f t="shared" si="7"/>
        <v>#DIV/0!</v>
      </c>
      <c r="N164" s="28" t="e">
        <f t="shared" si="8"/>
        <v>#DIV/0!</v>
      </c>
    </row>
    <row r="165" spans="1:14" ht="51">
      <c r="A165" s="9">
        <v>1</v>
      </c>
      <c r="B165" s="20">
        <v>139</v>
      </c>
      <c r="C165" s="20" t="s">
        <v>103</v>
      </c>
      <c r="D165" s="20" t="s">
        <v>104</v>
      </c>
      <c r="E165" s="5" t="s">
        <v>597</v>
      </c>
      <c r="F165" s="20" t="s">
        <v>56</v>
      </c>
      <c r="G165" s="20"/>
      <c r="H165" s="6"/>
      <c r="I165" s="27"/>
      <c r="J165" s="27" t="s">
        <v>699</v>
      </c>
      <c r="K165" s="15">
        <v>5</v>
      </c>
      <c r="L165" s="29" t="e">
        <f t="shared" si="6"/>
        <v>#DIV/0!</v>
      </c>
      <c r="M165" s="28" t="e">
        <f t="shared" si="7"/>
        <v>#DIV/0!</v>
      </c>
      <c r="N165" s="28" t="e">
        <f t="shared" si="8"/>
        <v>#DIV/0!</v>
      </c>
    </row>
    <row r="166" spans="1:14" ht="51">
      <c r="A166" s="9">
        <v>1</v>
      </c>
      <c r="B166" s="20">
        <v>140</v>
      </c>
      <c r="C166" s="20" t="s">
        <v>103</v>
      </c>
      <c r="D166" s="21" t="s">
        <v>104</v>
      </c>
      <c r="E166" s="23" t="s">
        <v>597</v>
      </c>
      <c r="F166" s="20" t="s">
        <v>872</v>
      </c>
      <c r="G166" s="20"/>
      <c r="H166" s="6"/>
      <c r="I166" s="27"/>
      <c r="J166" s="27" t="s">
        <v>699</v>
      </c>
      <c r="K166" s="15">
        <v>930</v>
      </c>
      <c r="L166" s="29" t="e">
        <f t="shared" si="6"/>
        <v>#DIV/0!</v>
      </c>
      <c r="M166" s="28" t="e">
        <f t="shared" si="7"/>
        <v>#DIV/0!</v>
      </c>
      <c r="N166" s="28" t="e">
        <f t="shared" si="8"/>
        <v>#DIV/0!</v>
      </c>
    </row>
    <row r="167" spans="1:14" ht="12.75" customHeight="1">
      <c r="A167" s="9">
        <v>1</v>
      </c>
      <c r="B167" s="21">
        <v>141</v>
      </c>
      <c r="C167" s="21" t="s">
        <v>103</v>
      </c>
      <c r="D167" s="21" t="s">
        <v>104</v>
      </c>
      <c r="E167" s="5" t="s">
        <v>601</v>
      </c>
      <c r="F167" s="79" t="s">
        <v>857</v>
      </c>
      <c r="G167" s="21"/>
      <c r="H167" s="6"/>
      <c r="I167" s="27"/>
      <c r="J167" s="27" t="s">
        <v>700</v>
      </c>
      <c r="K167" s="15">
        <v>400</v>
      </c>
      <c r="L167" s="29" t="e">
        <f t="shared" si="6"/>
        <v>#DIV/0!</v>
      </c>
      <c r="M167" s="28" t="e">
        <f t="shared" si="7"/>
        <v>#DIV/0!</v>
      </c>
      <c r="N167" s="28" t="e">
        <f t="shared" si="8"/>
        <v>#DIV/0!</v>
      </c>
    </row>
    <row r="168" spans="1:14" ht="25.5">
      <c r="A168" s="9">
        <v>1</v>
      </c>
      <c r="B168" s="20">
        <v>142</v>
      </c>
      <c r="C168" s="20" t="s">
        <v>314</v>
      </c>
      <c r="D168" s="20" t="s">
        <v>536</v>
      </c>
      <c r="E168" s="5" t="s">
        <v>608</v>
      </c>
      <c r="F168" s="20" t="s">
        <v>665</v>
      </c>
      <c r="G168" s="20"/>
      <c r="H168" s="6"/>
      <c r="I168" s="27"/>
      <c r="J168" s="27" t="s">
        <v>700</v>
      </c>
      <c r="K168" s="15">
        <v>56</v>
      </c>
      <c r="L168" s="29" t="e">
        <f t="shared" si="6"/>
        <v>#DIV/0!</v>
      </c>
      <c r="M168" s="28" t="e">
        <f t="shared" si="7"/>
        <v>#DIV/0!</v>
      </c>
      <c r="N168" s="28" t="e">
        <f t="shared" si="8"/>
        <v>#DIV/0!</v>
      </c>
    </row>
    <row r="169" spans="1:14" ht="38.25">
      <c r="A169" s="9">
        <v>1</v>
      </c>
      <c r="B169" s="20">
        <v>143</v>
      </c>
      <c r="C169" s="20" t="s">
        <v>314</v>
      </c>
      <c r="D169" s="20" t="s">
        <v>536</v>
      </c>
      <c r="E169" s="5" t="s">
        <v>599</v>
      </c>
      <c r="F169" s="20" t="s">
        <v>666</v>
      </c>
      <c r="G169" s="20"/>
      <c r="H169" s="6"/>
      <c r="I169" s="27"/>
      <c r="J169" s="27" t="s">
        <v>698</v>
      </c>
      <c r="K169" s="15">
        <v>5475</v>
      </c>
      <c r="L169" s="29" t="e">
        <f t="shared" si="6"/>
        <v>#DIV/0!</v>
      </c>
      <c r="M169" s="28" t="e">
        <f t="shared" si="7"/>
        <v>#DIV/0!</v>
      </c>
      <c r="N169" s="28" t="e">
        <f t="shared" si="8"/>
        <v>#DIV/0!</v>
      </c>
    </row>
    <row r="170" spans="1:14" ht="51">
      <c r="A170" s="9">
        <v>1</v>
      </c>
      <c r="B170" s="21">
        <v>144</v>
      </c>
      <c r="C170" s="5" t="s">
        <v>537</v>
      </c>
      <c r="D170" s="5" t="s">
        <v>192</v>
      </c>
      <c r="E170" s="5" t="s">
        <v>618</v>
      </c>
      <c r="F170" s="5" t="s">
        <v>873</v>
      </c>
      <c r="G170" s="21"/>
      <c r="H170" s="6"/>
      <c r="I170" s="27"/>
      <c r="J170" s="27" t="s">
        <v>698</v>
      </c>
      <c r="K170" s="15">
        <v>170</v>
      </c>
      <c r="L170" s="29" t="e">
        <f t="shared" si="6"/>
        <v>#DIV/0!</v>
      </c>
      <c r="M170" s="28" t="e">
        <f t="shared" si="7"/>
        <v>#DIV/0!</v>
      </c>
      <c r="N170" s="28" t="e">
        <f t="shared" si="8"/>
        <v>#DIV/0!</v>
      </c>
    </row>
    <row r="171" spans="1:14" ht="38.25">
      <c r="A171" s="9">
        <v>1</v>
      </c>
      <c r="B171" s="21">
        <v>145</v>
      </c>
      <c r="C171" s="21" t="s">
        <v>538</v>
      </c>
      <c r="D171" s="21" t="s">
        <v>198</v>
      </c>
      <c r="E171" s="23" t="s">
        <v>599</v>
      </c>
      <c r="F171" s="79" t="s">
        <v>875</v>
      </c>
      <c r="G171" s="21"/>
      <c r="H171" s="6"/>
      <c r="I171" s="27"/>
      <c r="J171" s="27" t="s">
        <v>698</v>
      </c>
      <c r="K171" s="15">
        <v>4240</v>
      </c>
      <c r="L171" s="29" t="e">
        <f t="shared" si="6"/>
        <v>#DIV/0!</v>
      </c>
      <c r="M171" s="28" t="e">
        <f t="shared" si="7"/>
        <v>#DIV/0!</v>
      </c>
      <c r="N171" s="28" t="e">
        <f t="shared" si="8"/>
        <v>#DIV/0!</v>
      </c>
    </row>
    <row r="172" spans="1:14" ht="38.25">
      <c r="A172" s="9">
        <v>1</v>
      </c>
      <c r="B172" s="21">
        <v>146</v>
      </c>
      <c r="C172" s="5" t="s">
        <v>538</v>
      </c>
      <c r="D172" s="5" t="s">
        <v>198</v>
      </c>
      <c r="E172" s="5" t="s">
        <v>599</v>
      </c>
      <c r="F172" s="79" t="s">
        <v>876</v>
      </c>
      <c r="G172" s="21"/>
      <c r="H172" s="6"/>
      <c r="I172" s="27"/>
      <c r="J172" s="27" t="s">
        <v>698</v>
      </c>
      <c r="K172" s="15">
        <v>32000</v>
      </c>
      <c r="L172" s="29" t="e">
        <f t="shared" si="6"/>
        <v>#DIV/0!</v>
      </c>
      <c r="M172" s="28" t="e">
        <f t="shared" si="7"/>
        <v>#DIV/0!</v>
      </c>
      <c r="N172" s="28" t="e">
        <f t="shared" si="8"/>
        <v>#DIV/0!</v>
      </c>
    </row>
    <row r="173" spans="1:14" ht="51">
      <c r="A173" s="9">
        <v>1</v>
      </c>
      <c r="B173" s="21">
        <v>147</v>
      </c>
      <c r="C173" s="5" t="s">
        <v>539</v>
      </c>
      <c r="D173" s="5" t="s">
        <v>540</v>
      </c>
      <c r="E173" s="5" t="s">
        <v>618</v>
      </c>
      <c r="F173" s="5" t="s">
        <v>876</v>
      </c>
      <c r="G173" s="21"/>
      <c r="H173" s="6"/>
      <c r="I173" s="27"/>
      <c r="J173" s="27" t="s">
        <v>698</v>
      </c>
      <c r="K173" s="15">
        <v>40</v>
      </c>
      <c r="L173" s="29" t="e">
        <f t="shared" si="6"/>
        <v>#DIV/0!</v>
      </c>
      <c r="M173" s="28" t="e">
        <f t="shared" si="7"/>
        <v>#DIV/0!</v>
      </c>
      <c r="N173" s="28" t="e">
        <f t="shared" si="8"/>
        <v>#DIV/0!</v>
      </c>
    </row>
    <row r="174" spans="1:14" ht="38.25">
      <c r="A174" s="9">
        <v>1</v>
      </c>
      <c r="B174" s="21">
        <v>148</v>
      </c>
      <c r="C174" s="23" t="s">
        <v>68</v>
      </c>
      <c r="D174" s="23" t="s">
        <v>541</v>
      </c>
      <c r="E174" s="23" t="s">
        <v>604</v>
      </c>
      <c r="F174" s="23" t="s">
        <v>667</v>
      </c>
      <c r="G174" s="20"/>
      <c r="H174" s="6"/>
      <c r="I174" s="27"/>
      <c r="J174" s="27" t="s">
        <v>699</v>
      </c>
      <c r="K174" s="15">
        <v>400</v>
      </c>
      <c r="L174" s="29" t="e">
        <f t="shared" si="6"/>
        <v>#DIV/0!</v>
      </c>
      <c r="M174" s="28" t="e">
        <f t="shared" si="7"/>
        <v>#DIV/0!</v>
      </c>
      <c r="N174" s="28" t="e">
        <f t="shared" si="8"/>
        <v>#DIV/0!</v>
      </c>
    </row>
    <row r="175" spans="1:14" ht="25.5">
      <c r="A175" s="9">
        <v>1</v>
      </c>
      <c r="B175" s="21">
        <v>149</v>
      </c>
      <c r="C175" s="23" t="s">
        <v>194</v>
      </c>
      <c r="D175" s="23" t="s">
        <v>542</v>
      </c>
      <c r="E175" s="23" t="s">
        <v>608</v>
      </c>
      <c r="F175" s="78" t="s">
        <v>844</v>
      </c>
      <c r="G175" s="20"/>
      <c r="H175" s="6"/>
      <c r="I175" s="27"/>
      <c r="J175" s="27" t="s">
        <v>700</v>
      </c>
      <c r="K175" s="15">
        <v>540</v>
      </c>
      <c r="L175" s="29" t="e">
        <f t="shared" si="6"/>
        <v>#DIV/0!</v>
      </c>
      <c r="M175" s="28" t="e">
        <f t="shared" si="7"/>
        <v>#DIV/0!</v>
      </c>
      <c r="N175" s="28" t="e">
        <f t="shared" si="8"/>
        <v>#DIV/0!</v>
      </c>
    </row>
    <row r="176" spans="1:14" ht="25.5">
      <c r="A176" s="9">
        <v>1</v>
      </c>
      <c r="B176" s="20">
        <v>150</v>
      </c>
      <c r="C176" s="5" t="s">
        <v>194</v>
      </c>
      <c r="D176" s="5" t="s">
        <v>542</v>
      </c>
      <c r="E176" s="5" t="s">
        <v>600</v>
      </c>
      <c r="F176" s="5" t="s">
        <v>668</v>
      </c>
      <c r="G176" s="20"/>
      <c r="H176" s="6"/>
      <c r="I176" s="27"/>
      <c r="J176" s="27" t="s">
        <v>699</v>
      </c>
      <c r="K176" s="15">
        <v>190</v>
      </c>
      <c r="L176" s="29" t="e">
        <f t="shared" si="6"/>
        <v>#DIV/0!</v>
      </c>
      <c r="M176" s="28" t="e">
        <f t="shared" si="7"/>
        <v>#DIV/0!</v>
      </c>
      <c r="N176" s="28" t="e">
        <f t="shared" si="8"/>
        <v>#DIV/0!</v>
      </c>
    </row>
    <row r="177" spans="1:14" ht="25.5">
      <c r="A177" s="9">
        <v>1</v>
      </c>
      <c r="B177" s="20">
        <v>151</v>
      </c>
      <c r="C177" s="5" t="s">
        <v>69</v>
      </c>
      <c r="D177" s="5" t="s">
        <v>543</v>
      </c>
      <c r="E177" s="5" t="s">
        <v>600</v>
      </c>
      <c r="F177" s="5" t="s">
        <v>664</v>
      </c>
      <c r="G177" s="20"/>
      <c r="H177" s="6"/>
      <c r="I177" s="27"/>
      <c r="J177" s="27" t="s">
        <v>699</v>
      </c>
      <c r="K177" s="15">
        <v>1470</v>
      </c>
      <c r="L177" s="29" t="e">
        <f t="shared" si="6"/>
        <v>#DIV/0!</v>
      </c>
      <c r="M177" s="28" t="e">
        <f t="shared" si="7"/>
        <v>#DIV/0!</v>
      </c>
      <c r="N177" s="28" t="e">
        <f t="shared" si="8"/>
        <v>#DIV/0!</v>
      </c>
    </row>
    <row r="178" spans="1:14" ht="25.5">
      <c r="A178" s="9">
        <v>1</v>
      </c>
      <c r="B178" s="20">
        <v>152</v>
      </c>
      <c r="C178" s="5" t="s">
        <v>69</v>
      </c>
      <c r="D178" s="5" t="s">
        <v>543</v>
      </c>
      <c r="E178" s="5" t="s">
        <v>600</v>
      </c>
      <c r="F178" s="5" t="s">
        <v>669</v>
      </c>
      <c r="G178" s="20"/>
      <c r="H178" s="6"/>
      <c r="I178" s="27"/>
      <c r="J178" s="27" t="s">
        <v>699</v>
      </c>
      <c r="K178" s="15">
        <v>8575</v>
      </c>
      <c r="L178" s="29" t="e">
        <f t="shared" si="6"/>
        <v>#DIV/0!</v>
      </c>
      <c r="M178" s="28" t="e">
        <f t="shared" si="7"/>
        <v>#DIV/0!</v>
      </c>
      <c r="N178" s="28" t="e">
        <f t="shared" si="8"/>
        <v>#DIV/0!</v>
      </c>
    </row>
    <row r="179" spans="1:14" ht="38.25">
      <c r="A179" s="9">
        <v>1</v>
      </c>
      <c r="B179" s="20">
        <v>153</v>
      </c>
      <c r="C179" s="5" t="s">
        <v>544</v>
      </c>
      <c r="D179" s="5" t="s">
        <v>545</v>
      </c>
      <c r="E179" s="5" t="s">
        <v>611</v>
      </c>
      <c r="F179" s="5" t="s">
        <v>670</v>
      </c>
      <c r="G179" s="20"/>
      <c r="H179" s="6"/>
      <c r="I179" s="27"/>
      <c r="J179" s="27" t="s">
        <v>699</v>
      </c>
      <c r="K179" s="15">
        <v>940</v>
      </c>
      <c r="L179" s="29" t="e">
        <f t="shared" si="6"/>
        <v>#DIV/0!</v>
      </c>
      <c r="M179" s="28" t="e">
        <f t="shared" si="7"/>
        <v>#DIV/0!</v>
      </c>
      <c r="N179" s="28" t="e">
        <f t="shared" si="8"/>
        <v>#DIV/0!</v>
      </c>
    </row>
    <row r="180" spans="1:14" ht="38.25">
      <c r="A180" s="9">
        <v>1</v>
      </c>
      <c r="B180" s="20">
        <v>154</v>
      </c>
      <c r="C180" s="5" t="s">
        <v>125</v>
      </c>
      <c r="D180" s="5" t="s">
        <v>126</v>
      </c>
      <c r="E180" s="5" t="s">
        <v>604</v>
      </c>
      <c r="F180" s="5" t="s">
        <v>671</v>
      </c>
      <c r="G180" s="20"/>
      <c r="H180" s="6"/>
      <c r="I180" s="27"/>
      <c r="J180" s="27" t="s">
        <v>699</v>
      </c>
      <c r="K180" s="15">
        <v>1590</v>
      </c>
      <c r="L180" s="29" t="e">
        <f t="shared" si="6"/>
        <v>#DIV/0!</v>
      </c>
      <c r="M180" s="28" t="e">
        <f t="shared" si="7"/>
        <v>#DIV/0!</v>
      </c>
      <c r="N180" s="28" t="e">
        <f t="shared" si="8"/>
        <v>#DIV/0!</v>
      </c>
    </row>
    <row r="181" spans="1:14" ht="25.5">
      <c r="A181" s="9">
        <v>1</v>
      </c>
      <c r="B181" s="20">
        <v>155</v>
      </c>
      <c r="C181" s="5" t="s">
        <v>125</v>
      </c>
      <c r="D181" s="5" t="s">
        <v>126</v>
      </c>
      <c r="E181" s="23" t="s">
        <v>608</v>
      </c>
      <c r="F181" s="5" t="s">
        <v>195</v>
      </c>
      <c r="G181" s="20"/>
      <c r="H181" s="6"/>
      <c r="I181" s="27"/>
      <c r="J181" s="27" t="s">
        <v>700</v>
      </c>
      <c r="K181" s="15">
        <v>1690</v>
      </c>
      <c r="L181" s="29" t="e">
        <f t="shared" si="6"/>
        <v>#DIV/0!</v>
      </c>
      <c r="M181" s="28" t="e">
        <f t="shared" si="7"/>
        <v>#DIV/0!</v>
      </c>
      <c r="N181" s="28" t="e">
        <f t="shared" si="8"/>
        <v>#DIV/0!</v>
      </c>
    </row>
    <row r="182" spans="1:14" ht="25.5">
      <c r="A182" s="9">
        <v>1</v>
      </c>
      <c r="B182" s="20">
        <v>156</v>
      </c>
      <c r="C182" s="5" t="s">
        <v>387</v>
      </c>
      <c r="D182" s="5" t="s">
        <v>388</v>
      </c>
      <c r="E182" s="23" t="s">
        <v>612</v>
      </c>
      <c r="F182" s="5" t="s">
        <v>672</v>
      </c>
      <c r="G182" s="20"/>
      <c r="H182" s="6"/>
      <c r="I182" s="27"/>
      <c r="J182" s="27" t="s">
        <v>699</v>
      </c>
      <c r="K182" s="15">
        <v>440</v>
      </c>
      <c r="L182" s="29" t="e">
        <f t="shared" si="6"/>
        <v>#DIV/0!</v>
      </c>
      <c r="M182" s="28" t="e">
        <f t="shared" si="7"/>
        <v>#DIV/0!</v>
      </c>
      <c r="N182" s="28" t="e">
        <f t="shared" si="8"/>
        <v>#DIV/0!</v>
      </c>
    </row>
    <row r="183" spans="1:14" ht="25.5">
      <c r="A183" s="9">
        <v>1</v>
      </c>
      <c r="B183" s="20">
        <v>157</v>
      </c>
      <c r="C183" s="5" t="s">
        <v>387</v>
      </c>
      <c r="D183" s="5" t="s">
        <v>388</v>
      </c>
      <c r="E183" s="23" t="s">
        <v>608</v>
      </c>
      <c r="F183" s="5" t="s">
        <v>195</v>
      </c>
      <c r="G183" s="20"/>
      <c r="H183" s="6"/>
      <c r="I183" s="27"/>
      <c r="J183" s="27" t="s">
        <v>700</v>
      </c>
      <c r="K183" s="15">
        <v>360</v>
      </c>
      <c r="L183" s="29" t="e">
        <f t="shared" si="6"/>
        <v>#DIV/0!</v>
      </c>
      <c r="M183" s="28" t="e">
        <f t="shared" si="7"/>
        <v>#DIV/0!</v>
      </c>
      <c r="N183" s="28" t="e">
        <f t="shared" si="8"/>
        <v>#DIV/0!</v>
      </c>
    </row>
    <row r="184" spans="1:14" ht="25.5">
      <c r="A184" s="9">
        <v>1</v>
      </c>
      <c r="B184" s="20">
        <v>158</v>
      </c>
      <c r="C184" s="5" t="s">
        <v>70</v>
      </c>
      <c r="D184" s="5" t="s">
        <v>546</v>
      </c>
      <c r="E184" s="5" t="s">
        <v>612</v>
      </c>
      <c r="F184" s="5" t="s">
        <v>673</v>
      </c>
      <c r="G184" s="20"/>
      <c r="H184" s="6"/>
      <c r="I184" s="27"/>
      <c r="J184" s="27" t="s">
        <v>698</v>
      </c>
      <c r="K184" s="15">
        <v>11900</v>
      </c>
      <c r="L184" s="29" t="e">
        <f t="shared" si="6"/>
        <v>#DIV/0!</v>
      </c>
      <c r="M184" s="28" t="e">
        <f t="shared" si="7"/>
        <v>#DIV/0!</v>
      </c>
      <c r="N184" s="28" t="e">
        <f t="shared" si="8"/>
        <v>#DIV/0!</v>
      </c>
    </row>
    <row r="185" spans="1:14" ht="12.75" customHeight="1">
      <c r="A185" s="9">
        <v>1</v>
      </c>
      <c r="B185" s="21">
        <v>159</v>
      </c>
      <c r="C185" s="23" t="s">
        <v>547</v>
      </c>
      <c r="D185" s="23" t="s">
        <v>548</v>
      </c>
      <c r="E185" s="23" t="s">
        <v>608</v>
      </c>
      <c r="F185" s="78" t="s">
        <v>195</v>
      </c>
      <c r="G185" s="20"/>
      <c r="H185" s="6"/>
      <c r="I185" s="27"/>
      <c r="J185" s="27" t="s">
        <v>700</v>
      </c>
      <c r="K185" s="15">
        <v>120</v>
      </c>
      <c r="L185" s="29" t="e">
        <f t="shared" si="6"/>
        <v>#DIV/0!</v>
      </c>
      <c r="M185" s="28" t="e">
        <f t="shared" si="7"/>
        <v>#DIV/0!</v>
      </c>
      <c r="N185" s="28" t="e">
        <f t="shared" si="8"/>
        <v>#DIV/0!</v>
      </c>
    </row>
    <row r="186" spans="1:14" ht="25.5">
      <c r="A186" s="9">
        <v>1</v>
      </c>
      <c r="B186" s="20">
        <v>160</v>
      </c>
      <c r="C186" s="5" t="s">
        <v>549</v>
      </c>
      <c r="D186" s="5" t="s">
        <v>550</v>
      </c>
      <c r="E186" s="5" t="s">
        <v>608</v>
      </c>
      <c r="F186" s="5" t="s">
        <v>102</v>
      </c>
      <c r="G186" s="20"/>
      <c r="H186" s="6"/>
      <c r="I186" s="27"/>
      <c r="J186" s="27" t="s">
        <v>700</v>
      </c>
      <c r="K186" s="15">
        <v>336</v>
      </c>
      <c r="L186" s="29" t="e">
        <f t="shared" si="6"/>
        <v>#DIV/0!</v>
      </c>
      <c r="M186" s="28" t="e">
        <f t="shared" si="7"/>
        <v>#DIV/0!</v>
      </c>
      <c r="N186" s="28" t="e">
        <f t="shared" si="8"/>
        <v>#DIV/0!</v>
      </c>
    </row>
    <row r="187" spans="1:14" ht="28.5" customHeight="1">
      <c r="A187" s="9">
        <v>1</v>
      </c>
      <c r="B187" s="21">
        <v>161</v>
      </c>
      <c r="C187" s="23" t="s">
        <v>231</v>
      </c>
      <c r="D187" s="23" t="s">
        <v>232</v>
      </c>
      <c r="E187" s="23" t="s">
        <v>600</v>
      </c>
      <c r="F187" s="23" t="s">
        <v>674</v>
      </c>
      <c r="G187" s="21"/>
      <c r="H187" s="6"/>
      <c r="I187" s="27"/>
      <c r="J187" s="27" t="s">
        <v>699</v>
      </c>
      <c r="K187" s="15">
        <v>110</v>
      </c>
      <c r="L187" s="29" t="e">
        <f t="shared" si="6"/>
        <v>#DIV/0!</v>
      </c>
      <c r="M187" s="28" t="e">
        <f t="shared" si="7"/>
        <v>#DIV/0!</v>
      </c>
      <c r="N187" s="28" t="e">
        <f t="shared" si="8"/>
        <v>#DIV/0!</v>
      </c>
    </row>
    <row r="188" spans="1:14" ht="38.25">
      <c r="A188" s="9">
        <v>1</v>
      </c>
      <c r="B188" s="21">
        <v>162</v>
      </c>
      <c r="C188" s="21" t="s">
        <v>209</v>
      </c>
      <c r="D188" s="23" t="s">
        <v>210</v>
      </c>
      <c r="E188" s="5" t="s">
        <v>598</v>
      </c>
      <c r="F188" s="79" t="s">
        <v>112</v>
      </c>
      <c r="G188" s="21"/>
      <c r="H188" s="6"/>
      <c r="I188" s="27"/>
      <c r="J188" s="27" t="s">
        <v>699</v>
      </c>
      <c r="K188" s="15">
        <v>1850</v>
      </c>
      <c r="L188" s="29" t="e">
        <f t="shared" si="6"/>
        <v>#DIV/0!</v>
      </c>
      <c r="M188" s="28" t="e">
        <f t="shared" si="7"/>
        <v>#DIV/0!</v>
      </c>
      <c r="N188" s="28" t="e">
        <f t="shared" si="8"/>
        <v>#DIV/0!</v>
      </c>
    </row>
    <row r="189" spans="1:14" ht="25.5">
      <c r="A189" s="9">
        <v>1</v>
      </c>
      <c r="B189" s="21">
        <v>163</v>
      </c>
      <c r="C189" s="23" t="s">
        <v>100</v>
      </c>
      <c r="D189" s="23" t="s">
        <v>101</v>
      </c>
      <c r="E189" s="23" t="s">
        <v>600</v>
      </c>
      <c r="F189" s="23" t="s">
        <v>675</v>
      </c>
      <c r="G189" s="20"/>
      <c r="H189" s="6"/>
      <c r="I189" s="27"/>
      <c r="J189" s="27" t="s">
        <v>699</v>
      </c>
      <c r="K189" s="15">
        <v>1030</v>
      </c>
      <c r="L189" s="29" t="e">
        <f t="shared" si="6"/>
        <v>#DIV/0!</v>
      </c>
      <c r="M189" s="28" t="e">
        <f t="shared" si="7"/>
        <v>#DIV/0!</v>
      </c>
      <c r="N189" s="28" t="e">
        <f t="shared" si="8"/>
        <v>#DIV/0!</v>
      </c>
    </row>
    <row r="190" spans="1:14" ht="38.25">
      <c r="A190" s="9">
        <v>1</v>
      </c>
      <c r="B190" s="21">
        <v>164</v>
      </c>
      <c r="C190" s="23" t="s">
        <v>100</v>
      </c>
      <c r="D190" s="23" t="s">
        <v>101</v>
      </c>
      <c r="E190" s="23" t="s">
        <v>611</v>
      </c>
      <c r="F190" s="23" t="s">
        <v>676</v>
      </c>
      <c r="G190" s="21"/>
      <c r="H190" s="6"/>
      <c r="I190" s="27"/>
      <c r="J190" s="27" t="s">
        <v>699</v>
      </c>
      <c r="K190" s="15">
        <v>4640</v>
      </c>
      <c r="L190" s="29" t="e">
        <f t="shared" si="6"/>
        <v>#DIV/0!</v>
      </c>
      <c r="M190" s="28" t="e">
        <f t="shared" si="7"/>
        <v>#DIV/0!</v>
      </c>
      <c r="N190" s="28" t="e">
        <f t="shared" si="8"/>
        <v>#DIV/0!</v>
      </c>
    </row>
    <row r="191" spans="1:14" ht="25.5">
      <c r="A191" s="9">
        <v>1</v>
      </c>
      <c r="B191" s="21">
        <v>165</v>
      </c>
      <c r="C191" s="23" t="s">
        <v>551</v>
      </c>
      <c r="D191" s="23" t="s">
        <v>552</v>
      </c>
      <c r="E191" s="23" t="s">
        <v>600</v>
      </c>
      <c r="F191" s="23" t="s">
        <v>48</v>
      </c>
      <c r="G191" s="20"/>
      <c r="H191" s="6"/>
      <c r="I191" s="27"/>
      <c r="J191" s="27" t="s">
        <v>699</v>
      </c>
      <c r="K191" s="15">
        <v>465</v>
      </c>
      <c r="L191" s="29" t="e">
        <f t="shared" si="6"/>
        <v>#DIV/0!</v>
      </c>
      <c r="M191" s="28" t="e">
        <f t="shared" si="7"/>
        <v>#DIV/0!</v>
      </c>
      <c r="N191" s="28" t="e">
        <f t="shared" si="8"/>
        <v>#DIV/0!</v>
      </c>
    </row>
    <row r="192" spans="1:14" ht="25.5">
      <c r="A192" s="9">
        <v>1</v>
      </c>
      <c r="B192" s="21">
        <v>166</v>
      </c>
      <c r="C192" s="23" t="s">
        <v>553</v>
      </c>
      <c r="D192" s="23" t="s">
        <v>554</v>
      </c>
      <c r="E192" s="23" t="s">
        <v>600</v>
      </c>
      <c r="F192" s="23" t="s">
        <v>48</v>
      </c>
      <c r="G192" s="20"/>
      <c r="H192" s="6"/>
      <c r="I192" s="27"/>
      <c r="J192" s="27" t="s">
        <v>699</v>
      </c>
      <c r="K192" s="15">
        <v>30</v>
      </c>
      <c r="L192" s="29" t="e">
        <f t="shared" si="6"/>
        <v>#DIV/0!</v>
      </c>
      <c r="M192" s="28" t="e">
        <f t="shared" si="7"/>
        <v>#DIV/0!</v>
      </c>
      <c r="N192" s="28" t="e">
        <f t="shared" si="8"/>
        <v>#DIV/0!</v>
      </c>
    </row>
    <row r="193" spans="1:14" ht="51">
      <c r="A193" s="9">
        <v>1</v>
      </c>
      <c r="B193" s="21">
        <v>167</v>
      </c>
      <c r="C193" s="23" t="s">
        <v>555</v>
      </c>
      <c r="D193" s="23" t="s">
        <v>556</v>
      </c>
      <c r="E193" s="23" t="s">
        <v>597</v>
      </c>
      <c r="F193" s="78" t="s">
        <v>857</v>
      </c>
      <c r="G193" s="20"/>
      <c r="H193" s="6"/>
      <c r="I193" s="27"/>
      <c r="J193" s="27" t="s">
        <v>698</v>
      </c>
      <c r="K193" s="15">
        <v>300</v>
      </c>
      <c r="L193" s="29" t="e">
        <f t="shared" si="6"/>
        <v>#DIV/0!</v>
      </c>
      <c r="M193" s="28" t="e">
        <f t="shared" si="7"/>
        <v>#DIV/0!</v>
      </c>
      <c r="N193" s="28" t="e">
        <f t="shared" si="8"/>
        <v>#DIV/0!</v>
      </c>
    </row>
    <row r="194" spans="1:14" ht="12.75" customHeight="1">
      <c r="A194" s="9">
        <v>1</v>
      </c>
      <c r="B194" s="21">
        <v>168</v>
      </c>
      <c r="C194" s="23" t="s">
        <v>557</v>
      </c>
      <c r="D194" s="23" t="s">
        <v>558</v>
      </c>
      <c r="E194" s="23" t="s">
        <v>601</v>
      </c>
      <c r="F194" s="78" t="s">
        <v>860</v>
      </c>
      <c r="G194" s="20"/>
      <c r="H194" s="6"/>
      <c r="I194" s="27"/>
      <c r="J194" s="27" t="s">
        <v>700</v>
      </c>
      <c r="K194" s="15">
        <v>1200</v>
      </c>
      <c r="L194" s="29" t="e">
        <f t="shared" si="6"/>
        <v>#DIV/0!</v>
      </c>
      <c r="M194" s="28" t="e">
        <f t="shared" si="7"/>
        <v>#DIV/0!</v>
      </c>
      <c r="N194" s="28" t="e">
        <f t="shared" si="8"/>
        <v>#DIV/0!</v>
      </c>
    </row>
    <row r="195" spans="1:14" ht="25.5">
      <c r="A195" s="9">
        <v>1</v>
      </c>
      <c r="B195" s="21">
        <v>169</v>
      </c>
      <c r="C195" s="5" t="s">
        <v>71</v>
      </c>
      <c r="D195" s="5" t="s">
        <v>72</v>
      </c>
      <c r="E195" s="5" t="s">
        <v>608</v>
      </c>
      <c r="F195" s="5" t="s">
        <v>74</v>
      </c>
      <c r="G195" s="21"/>
      <c r="H195" s="6"/>
      <c r="I195" s="27"/>
      <c r="J195" s="27" t="s">
        <v>700</v>
      </c>
      <c r="K195" s="15">
        <v>4140</v>
      </c>
      <c r="L195" s="29" t="e">
        <f t="shared" si="6"/>
        <v>#DIV/0!</v>
      </c>
      <c r="M195" s="28" t="e">
        <f t="shared" si="7"/>
        <v>#DIV/0!</v>
      </c>
      <c r="N195" s="28" t="e">
        <f t="shared" si="8"/>
        <v>#DIV/0!</v>
      </c>
    </row>
    <row r="196" spans="1:14" ht="25.5">
      <c r="A196" s="9">
        <v>1</v>
      </c>
      <c r="B196" s="20">
        <v>170</v>
      </c>
      <c r="C196" s="5" t="s">
        <v>559</v>
      </c>
      <c r="D196" s="5" t="s">
        <v>560</v>
      </c>
      <c r="E196" s="5" t="s">
        <v>619</v>
      </c>
      <c r="F196" s="5" t="s">
        <v>845</v>
      </c>
      <c r="G196" s="20"/>
      <c r="H196" s="6"/>
      <c r="I196" s="27"/>
      <c r="J196" s="27" t="s">
        <v>698</v>
      </c>
      <c r="K196" s="15">
        <v>48</v>
      </c>
      <c r="L196" s="29" t="e">
        <f t="shared" si="6"/>
        <v>#DIV/0!</v>
      </c>
      <c r="M196" s="28" t="e">
        <f t="shared" si="7"/>
        <v>#DIV/0!</v>
      </c>
      <c r="N196" s="28" t="e">
        <f t="shared" si="8"/>
        <v>#DIV/0!</v>
      </c>
    </row>
    <row r="197" spans="1:14" ht="25.5">
      <c r="A197" s="9">
        <v>1</v>
      </c>
      <c r="B197" s="21">
        <v>171</v>
      </c>
      <c r="C197" s="5" t="s">
        <v>561</v>
      </c>
      <c r="D197" s="5" t="s">
        <v>562</v>
      </c>
      <c r="E197" s="5" t="s">
        <v>600</v>
      </c>
      <c r="F197" s="5" t="s">
        <v>677</v>
      </c>
      <c r="G197" s="21"/>
      <c r="H197" s="6"/>
      <c r="I197" s="27"/>
      <c r="J197" s="27" t="s">
        <v>699</v>
      </c>
      <c r="K197" s="15">
        <v>35</v>
      </c>
      <c r="L197" s="29" t="e">
        <f t="shared" si="6"/>
        <v>#DIV/0!</v>
      </c>
      <c r="M197" s="28" t="e">
        <f t="shared" si="7"/>
        <v>#DIV/0!</v>
      </c>
      <c r="N197" s="28" t="e">
        <f t="shared" si="8"/>
        <v>#DIV/0!</v>
      </c>
    </row>
    <row r="198" spans="1:14" ht="25.5">
      <c r="A198" s="9">
        <v>1</v>
      </c>
      <c r="B198" s="21">
        <v>172</v>
      </c>
      <c r="C198" s="5" t="s">
        <v>78</v>
      </c>
      <c r="D198" s="5" t="s">
        <v>79</v>
      </c>
      <c r="E198" s="5" t="s">
        <v>620</v>
      </c>
      <c r="F198" s="5" t="s">
        <v>678</v>
      </c>
      <c r="G198" s="21"/>
      <c r="H198" s="6"/>
      <c r="I198" s="27"/>
      <c r="J198" s="27" t="s">
        <v>698</v>
      </c>
      <c r="K198" s="15">
        <v>448</v>
      </c>
      <c r="L198" s="29" t="e">
        <f t="shared" si="6"/>
        <v>#DIV/0!</v>
      </c>
      <c r="M198" s="28" t="e">
        <f t="shared" si="7"/>
        <v>#DIV/0!</v>
      </c>
      <c r="N198" s="28" t="e">
        <f t="shared" si="8"/>
        <v>#DIV/0!</v>
      </c>
    </row>
    <row r="199" spans="1:14" ht="25.5">
      <c r="A199" s="9">
        <v>1</v>
      </c>
      <c r="B199" s="20">
        <v>173</v>
      </c>
      <c r="C199" s="5" t="s">
        <v>80</v>
      </c>
      <c r="D199" s="5" t="s">
        <v>563</v>
      </c>
      <c r="E199" s="5" t="s">
        <v>600</v>
      </c>
      <c r="F199" s="5" t="s">
        <v>679</v>
      </c>
      <c r="G199" s="20"/>
      <c r="H199" s="6"/>
      <c r="I199" s="27"/>
      <c r="J199" s="27" t="s">
        <v>699</v>
      </c>
      <c r="K199" s="15">
        <v>220</v>
      </c>
      <c r="L199" s="29" t="e">
        <f t="shared" si="6"/>
        <v>#DIV/0!</v>
      </c>
      <c r="M199" s="28" t="e">
        <f t="shared" si="7"/>
        <v>#DIV/0!</v>
      </c>
      <c r="N199" s="28" t="e">
        <f t="shared" si="8"/>
        <v>#DIV/0!</v>
      </c>
    </row>
    <row r="200" spans="1:14" ht="12.75" customHeight="1">
      <c r="A200" s="9">
        <v>1</v>
      </c>
      <c r="B200" s="21">
        <v>174</v>
      </c>
      <c r="C200" s="21" t="s">
        <v>564</v>
      </c>
      <c r="D200" s="21" t="s">
        <v>565</v>
      </c>
      <c r="E200" s="5" t="s">
        <v>621</v>
      </c>
      <c r="F200" s="79" t="s">
        <v>878</v>
      </c>
      <c r="G200" s="21"/>
      <c r="H200" s="6"/>
      <c r="I200" s="27"/>
      <c r="J200" s="27" t="s">
        <v>698</v>
      </c>
      <c r="K200" s="15">
        <v>200</v>
      </c>
      <c r="L200" s="29" t="e">
        <f t="shared" si="6"/>
        <v>#DIV/0!</v>
      </c>
      <c r="M200" s="28" t="e">
        <f t="shared" si="7"/>
        <v>#DIV/0!</v>
      </c>
      <c r="N200" s="28" t="e">
        <f t="shared" si="8"/>
        <v>#DIV/0!</v>
      </c>
    </row>
    <row r="201" spans="1:14" ht="12.75" customHeight="1">
      <c r="A201" s="9">
        <v>1</v>
      </c>
      <c r="B201" s="21">
        <v>175</v>
      </c>
      <c r="C201" s="5" t="s">
        <v>566</v>
      </c>
      <c r="D201" s="5" t="s">
        <v>567</v>
      </c>
      <c r="E201" s="5" t="s">
        <v>602</v>
      </c>
      <c r="F201" s="5" t="s">
        <v>13</v>
      </c>
      <c r="G201" s="21"/>
      <c r="H201" s="6"/>
      <c r="I201" s="27"/>
      <c r="J201" s="27" t="s">
        <v>701</v>
      </c>
      <c r="K201" s="15">
        <v>100</v>
      </c>
      <c r="L201" s="29" t="e">
        <f t="shared" si="6"/>
        <v>#DIV/0!</v>
      </c>
      <c r="M201" s="28" t="e">
        <f t="shared" si="7"/>
        <v>#DIV/0!</v>
      </c>
      <c r="N201" s="28" t="e">
        <f t="shared" si="8"/>
        <v>#DIV/0!</v>
      </c>
    </row>
    <row r="202" spans="1:14" ht="25.5">
      <c r="A202" s="9">
        <v>1</v>
      </c>
      <c r="B202" s="20">
        <v>176</v>
      </c>
      <c r="C202" s="5" t="s">
        <v>81</v>
      </c>
      <c r="D202" s="5" t="s">
        <v>568</v>
      </c>
      <c r="E202" s="5" t="s">
        <v>600</v>
      </c>
      <c r="F202" s="5" t="s">
        <v>680</v>
      </c>
      <c r="G202" s="20"/>
      <c r="H202" s="6"/>
      <c r="I202" s="27"/>
      <c r="J202" s="27" t="s">
        <v>699</v>
      </c>
      <c r="K202" s="15">
        <v>80</v>
      </c>
      <c r="L202" s="29" t="e">
        <f t="shared" si="6"/>
        <v>#DIV/0!</v>
      </c>
      <c r="M202" s="28" t="e">
        <f t="shared" si="7"/>
        <v>#DIV/0!</v>
      </c>
      <c r="N202" s="28" t="e">
        <f t="shared" si="8"/>
        <v>#DIV/0!</v>
      </c>
    </row>
    <row r="203" spans="1:14" ht="25.5">
      <c r="A203" s="9">
        <v>1</v>
      </c>
      <c r="B203" s="20">
        <v>177</v>
      </c>
      <c r="C203" s="5" t="s">
        <v>128</v>
      </c>
      <c r="D203" s="5" t="s">
        <v>129</v>
      </c>
      <c r="E203" s="5" t="s">
        <v>600</v>
      </c>
      <c r="F203" s="5" t="s">
        <v>82</v>
      </c>
      <c r="G203" s="20"/>
      <c r="H203" s="6"/>
      <c r="I203" s="27"/>
      <c r="J203" s="27" t="s">
        <v>699</v>
      </c>
      <c r="K203" s="15">
        <v>410</v>
      </c>
      <c r="L203" s="29" t="e">
        <f t="shared" si="6"/>
        <v>#DIV/0!</v>
      </c>
      <c r="M203" s="28" t="e">
        <f t="shared" si="7"/>
        <v>#DIV/0!</v>
      </c>
      <c r="N203" s="28" t="e">
        <f t="shared" si="8"/>
        <v>#DIV/0!</v>
      </c>
    </row>
    <row r="204" spans="1:14" ht="12.75" customHeight="1">
      <c r="A204" s="9">
        <v>1</v>
      </c>
      <c r="B204" s="21">
        <v>178</v>
      </c>
      <c r="C204" s="5" t="s">
        <v>128</v>
      </c>
      <c r="D204" s="5" t="s">
        <v>129</v>
      </c>
      <c r="E204" s="5" t="s">
        <v>602</v>
      </c>
      <c r="F204" s="5" t="s">
        <v>102</v>
      </c>
      <c r="G204" s="21"/>
      <c r="H204" s="6"/>
      <c r="I204" s="27"/>
      <c r="J204" s="27" t="s">
        <v>701</v>
      </c>
      <c r="K204" s="15">
        <v>240</v>
      </c>
      <c r="L204" s="29" t="e">
        <f t="shared" si="6"/>
        <v>#DIV/0!</v>
      </c>
      <c r="M204" s="28" t="e">
        <f t="shared" si="7"/>
        <v>#DIV/0!</v>
      </c>
      <c r="N204" s="28" t="e">
        <f t="shared" si="8"/>
        <v>#DIV/0!</v>
      </c>
    </row>
    <row r="205" spans="1:14" ht="25.5">
      <c r="A205" s="9">
        <v>1</v>
      </c>
      <c r="B205" s="20">
        <v>179</v>
      </c>
      <c r="C205" s="5" t="s">
        <v>569</v>
      </c>
      <c r="D205" s="5" t="s">
        <v>570</v>
      </c>
      <c r="E205" s="5" t="s">
        <v>608</v>
      </c>
      <c r="F205" s="5" t="s">
        <v>681</v>
      </c>
      <c r="G205" s="20"/>
      <c r="H205" s="6"/>
      <c r="I205" s="27"/>
      <c r="J205" s="27" t="s">
        <v>700</v>
      </c>
      <c r="K205" s="15">
        <v>4200</v>
      </c>
      <c r="L205" s="29" t="e">
        <f t="shared" si="6"/>
        <v>#DIV/0!</v>
      </c>
      <c r="M205" s="28" t="e">
        <f t="shared" si="7"/>
        <v>#DIV/0!</v>
      </c>
      <c r="N205" s="28" t="e">
        <f t="shared" si="8"/>
        <v>#DIV/0!</v>
      </c>
    </row>
    <row r="206" spans="1:14" ht="25.5">
      <c r="A206" s="9">
        <v>1</v>
      </c>
      <c r="B206" s="21">
        <v>180</v>
      </c>
      <c r="C206" s="5" t="s">
        <v>196</v>
      </c>
      <c r="D206" s="5" t="s">
        <v>197</v>
      </c>
      <c r="E206" s="5" t="s">
        <v>600</v>
      </c>
      <c r="F206" s="5" t="s">
        <v>682</v>
      </c>
      <c r="G206" s="21"/>
      <c r="H206" s="6"/>
      <c r="I206" s="27"/>
      <c r="J206" s="27" t="s">
        <v>699</v>
      </c>
      <c r="K206" s="15">
        <v>2720</v>
      </c>
      <c r="L206" s="29" t="e">
        <f t="shared" si="6"/>
        <v>#DIV/0!</v>
      </c>
      <c r="M206" s="28" t="e">
        <f t="shared" si="7"/>
        <v>#DIV/0!</v>
      </c>
      <c r="N206" s="28" t="e">
        <f t="shared" si="8"/>
        <v>#DIV/0!</v>
      </c>
    </row>
    <row r="207" spans="1:14" ht="25.5">
      <c r="A207" s="9">
        <v>1</v>
      </c>
      <c r="B207" s="20">
        <v>181</v>
      </c>
      <c r="C207" s="5" t="s">
        <v>83</v>
      </c>
      <c r="D207" s="5" t="s">
        <v>571</v>
      </c>
      <c r="E207" s="5" t="s">
        <v>612</v>
      </c>
      <c r="F207" s="20" t="s">
        <v>683</v>
      </c>
      <c r="G207" s="20"/>
      <c r="H207" s="6"/>
      <c r="I207" s="27"/>
      <c r="J207" s="27" t="s">
        <v>698</v>
      </c>
      <c r="K207" s="15">
        <v>1020</v>
      </c>
      <c r="L207" s="29" t="e">
        <f t="shared" si="6"/>
        <v>#DIV/0!</v>
      </c>
      <c r="M207" s="28" t="e">
        <f t="shared" si="7"/>
        <v>#DIV/0!</v>
      </c>
      <c r="N207" s="28" t="e">
        <f t="shared" si="8"/>
        <v>#DIV/0!</v>
      </c>
    </row>
    <row r="208" spans="1:14" ht="12.75" customHeight="1">
      <c r="A208" s="9">
        <v>1</v>
      </c>
      <c r="B208" s="21">
        <v>182</v>
      </c>
      <c r="C208" s="5" t="s">
        <v>241</v>
      </c>
      <c r="D208" s="5" t="s">
        <v>242</v>
      </c>
      <c r="E208" s="5" t="s">
        <v>601</v>
      </c>
      <c r="F208" s="5" t="s">
        <v>243</v>
      </c>
      <c r="G208" s="21"/>
      <c r="H208" s="6"/>
      <c r="I208" s="27"/>
      <c r="J208" s="27" t="s">
        <v>700</v>
      </c>
      <c r="K208" s="15">
        <v>50</v>
      </c>
      <c r="L208" s="29" t="e">
        <f t="shared" si="6"/>
        <v>#DIV/0!</v>
      </c>
      <c r="M208" s="28" t="e">
        <f t="shared" si="7"/>
        <v>#DIV/0!</v>
      </c>
      <c r="N208" s="28" t="e">
        <f t="shared" si="8"/>
        <v>#DIV/0!</v>
      </c>
    </row>
    <row r="209" spans="1:14" ht="25.5">
      <c r="A209" s="9">
        <v>1</v>
      </c>
      <c r="B209" s="21">
        <v>183</v>
      </c>
      <c r="C209" s="5" t="s">
        <v>241</v>
      </c>
      <c r="D209" s="5" t="s">
        <v>242</v>
      </c>
      <c r="E209" s="5" t="s">
        <v>613</v>
      </c>
      <c r="F209" s="5" t="s">
        <v>849</v>
      </c>
      <c r="G209" s="21"/>
      <c r="H209" s="6"/>
      <c r="I209" s="27"/>
      <c r="J209" s="27" t="s">
        <v>700</v>
      </c>
      <c r="K209" s="15">
        <v>50</v>
      </c>
      <c r="L209" s="29" t="e">
        <f t="shared" si="6"/>
        <v>#DIV/0!</v>
      </c>
      <c r="M209" s="28" t="e">
        <f t="shared" si="7"/>
        <v>#DIV/0!</v>
      </c>
      <c r="N209" s="28" t="e">
        <f t="shared" si="8"/>
        <v>#DIV/0!</v>
      </c>
    </row>
    <row r="210" spans="1:14" ht="25.5">
      <c r="A210" s="9">
        <v>1</v>
      </c>
      <c r="B210" s="21">
        <v>184</v>
      </c>
      <c r="C210" s="5" t="s">
        <v>572</v>
      </c>
      <c r="D210" s="5" t="s">
        <v>573</v>
      </c>
      <c r="E210" s="5" t="s">
        <v>613</v>
      </c>
      <c r="F210" s="5" t="s">
        <v>195</v>
      </c>
      <c r="G210" s="21"/>
      <c r="H210" s="6"/>
      <c r="I210" s="27"/>
      <c r="J210" s="27" t="s">
        <v>700</v>
      </c>
      <c r="K210" s="15">
        <v>120</v>
      </c>
      <c r="L210" s="29" t="e">
        <f t="shared" si="6"/>
        <v>#DIV/0!</v>
      </c>
      <c r="M210" s="28" t="e">
        <f t="shared" si="7"/>
        <v>#DIV/0!</v>
      </c>
      <c r="N210" s="28" t="e">
        <f t="shared" si="8"/>
        <v>#DIV/0!</v>
      </c>
    </row>
    <row r="211" spans="1:14" ht="12.75" customHeight="1">
      <c r="A211" s="9">
        <v>1</v>
      </c>
      <c r="B211" s="21">
        <v>185</v>
      </c>
      <c r="C211" s="23" t="s">
        <v>106</v>
      </c>
      <c r="D211" s="23" t="s">
        <v>107</v>
      </c>
      <c r="E211" s="23" t="s">
        <v>602</v>
      </c>
      <c r="F211" s="78" t="s">
        <v>849</v>
      </c>
      <c r="G211" s="21"/>
      <c r="H211" s="6"/>
      <c r="I211" s="27"/>
      <c r="J211" s="27" t="s">
        <v>701</v>
      </c>
      <c r="K211" s="15">
        <v>600</v>
      </c>
      <c r="L211" s="29" t="e">
        <f t="shared" si="6"/>
        <v>#DIV/0!</v>
      </c>
      <c r="M211" s="28" t="e">
        <f t="shared" si="7"/>
        <v>#DIV/0!</v>
      </c>
      <c r="N211" s="28" t="e">
        <f t="shared" si="8"/>
        <v>#DIV/0!</v>
      </c>
    </row>
    <row r="212" spans="1:14" ht="12.75" customHeight="1">
      <c r="A212" s="9">
        <v>1</v>
      </c>
      <c r="B212" s="20">
        <v>186</v>
      </c>
      <c r="C212" s="5" t="s">
        <v>574</v>
      </c>
      <c r="D212" s="5" t="s">
        <v>575</v>
      </c>
      <c r="E212" s="5" t="s">
        <v>602</v>
      </c>
      <c r="F212" s="5" t="s">
        <v>877</v>
      </c>
      <c r="G212" s="20"/>
      <c r="H212" s="6"/>
      <c r="I212" s="27"/>
      <c r="J212" s="27" t="s">
        <v>701</v>
      </c>
      <c r="K212" s="15">
        <v>5712</v>
      </c>
      <c r="L212" s="29" t="e">
        <f t="shared" si="6"/>
        <v>#DIV/0!</v>
      </c>
      <c r="M212" s="28" t="e">
        <f t="shared" si="7"/>
        <v>#DIV/0!</v>
      </c>
      <c r="N212" s="28" t="e">
        <f t="shared" si="8"/>
        <v>#DIV/0!</v>
      </c>
    </row>
    <row r="213" spans="1:14" ht="25.5">
      <c r="A213" s="9">
        <v>1</v>
      </c>
      <c r="B213" s="21">
        <v>187</v>
      </c>
      <c r="C213" s="5" t="s">
        <v>576</v>
      </c>
      <c r="D213" s="5" t="s">
        <v>577</v>
      </c>
      <c r="E213" s="5" t="s">
        <v>600</v>
      </c>
      <c r="F213" s="5" t="s">
        <v>684</v>
      </c>
      <c r="G213" s="21"/>
      <c r="H213" s="6"/>
      <c r="I213" s="27"/>
      <c r="J213" s="27" t="s">
        <v>699</v>
      </c>
      <c r="K213" s="15">
        <v>40</v>
      </c>
      <c r="L213" s="29" t="e">
        <f t="shared" si="6"/>
        <v>#DIV/0!</v>
      </c>
      <c r="M213" s="28" t="e">
        <f t="shared" si="7"/>
        <v>#DIV/0!</v>
      </c>
      <c r="N213" s="28" t="e">
        <f t="shared" si="8"/>
        <v>#DIV/0!</v>
      </c>
    </row>
    <row r="214" spans="1:14" ht="25.5">
      <c r="A214" s="9">
        <v>1</v>
      </c>
      <c r="B214" s="21">
        <v>188</v>
      </c>
      <c r="C214" s="5" t="s">
        <v>130</v>
      </c>
      <c r="D214" s="5" t="s">
        <v>131</v>
      </c>
      <c r="E214" s="5" t="s">
        <v>600</v>
      </c>
      <c r="F214" s="5" t="s">
        <v>685</v>
      </c>
      <c r="G214" s="21"/>
      <c r="H214" s="6"/>
      <c r="I214" s="27"/>
      <c r="J214" s="27" t="s">
        <v>699</v>
      </c>
      <c r="K214" s="15">
        <v>160</v>
      </c>
      <c r="L214" s="29" t="e">
        <f t="shared" si="6"/>
        <v>#DIV/0!</v>
      </c>
      <c r="M214" s="28" t="e">
        <f t="shared" si="7"/>
        <v>#DIV/0!</v>
      </c>
      <c r="N214" s="28" t="e">
        <f t="shared" si="8"/>
        <v>#DIV/0!</v>
      </c>
    </row>
    <row r="215" spans="1:14" ht="25.5">
      <c r="A215" s="9">
        <v>1</v>
      </c>
      <c r="B215" s="21">
        <v>189</v>
      </c>
      <c r="C215" s="23" t="s">
        <v>578</v>
      </c>
      <c r="D215" s="23" t="s">
        <v>579</v>
      </c>
      <c r="E215" s="23" t="s">
        <v>608</v>
      </c>
      <c r="F215" s="78" t="s">
        <v>112</v>
      </c>
      <c r="G215" s="20"/>
      <c r="H215" s="6"/>
      <c r="I215" s="27"/>
      <c r="J215" s="27" t="s">
        <v>700</v>
      </c>
      <c r="K215" s="15">
        <v>60</v>
      </c>
      <c r="L215" s="29" t="e">
        <f t="shared" si="6"/>
        <v>#DIV/0!</v>
      </c>
      <c r="M215" s="28" t="e">
        <f t="shared" si="7"/>
        <v>#DIV/0!</v>
      </c>
      <c r="N215" s="28" t="e">
        <f t="shared" si="8"/>
        <v>#DIV/0!</v>
      </c>
    </row>
    <row r="216" spans="1:14" ht="25.5">
      <c r="A216" s="9">
        <v>1</v>
      </c>
      <c r="B216" s="21">
        <v>190</v>
      </c>
      <c r="C216" s="23" t="s">
        <v>580</v>
      </c>
      <c r="D216" s="23" t="s">
        <v>581</v>
      </c>
      <c r="E216" s="23" t="s">
        <v>608</v>
      </c>
      <c r="F216" s="78" t="s">
        <v>879</v>
      </c>
      <c r="G216" s="20"/>
      <c r="H216" s="6"/>
      <c r="I216" s="27"/>
      <c r="J216" s="27" t="s">
        <v>700</v>
      </c>
      <c r="K216" s="15">
        <v>90</v>
      </c>
      <c r="L216" s="29" t="e">
        <f t="shared" si="6"/>
        <v>#DIV/0!</v>
      </c>
      <c r="M216" s="28" t="e">
        <f t="shared" si="7"/>
        <v>#DIV/0!</v>
      </c>
      <c r="N216" s="28" t="e">
        <f t="shared" si="8"/>
        <v>#DIV/0!</v>
      </c>
    </row>
    <row r="217" spans="1:14" ht="25.5">
      <c r="A217" s="9">
        <v>1</v>
      </c>
      <c r="B217" s="21">
        <v>191</v>
      </c>
      <c r="C217" s="5" t="s">
        <v>84</v>
      </c>
      <c r="D217" s="5" t="s">
        <v>85</v>
      </c>
      <c r="E217" s="5" t="s">
        <v>600</v>
      </c>
      <c r="F217" s="5" t="s">
        <v>686</v>
      </c>
      <c r="G217" s="21"/>
      <c r="H217" s="6"/>
      <c r="I217" s="27"/>
      <c r="J217" s="27" t="s">
        <v>699</v>
      </c>
      <c r="K217" s="15">
        <v>530</v>
      </c>
      <c r="L217" s="29" t="e">
        <f t="shared" si="6"/>
        <v>#DIV/0!</v>
      </c>
      <c r="M217" s="28" t="e">
        <f t="shared" si="7"/>
        <v>#DIV/0!</v>
      </c>
      <c r="N217" s="28" t="e">
        <f t="shared" si="8"/>
        <v>#DIV/0!</v>
      </c>
    </row>
    <row r="218" spans="1:14" ht="25.5">
      <c r="A218" s="9">
        <v>1</v>
      </c>
      <c r="B218" s="21">
        <v>192</v>
      </c>
      <c r="C218" s="23" t="s">
        <v>582</v>
      </c>
      <c r="D218" s="23" t="s">
        <v>583</v>
      </c>
      <c r="E218" s="23" t="s">
        <v>608</v>
      </c>
      <c r="F218" s="78" t="s">
        <v>31</v>
      </c>
      <c r="G218" s="20"/>
      <c r="H218" s="6"/>
      <c r="I218" s="27"/>
      <c r="J218" s="27" t="s">
        <v>700</v>
      </c>
      <c r="K218" s="15">
        <v>925</v>
      </c>
      <c r="L218" s="29" t="e">
        <f t="shared" si="6"/>
        <v>#DIV/0!</v>
      </c>
      <c r="M218" s="28" t="e">
        <f t="shared" si="7"/>
        <v>#DIV/0!</v>
      </c>
      <c r="N218" s="28" t="e">
        <f t="shared" si="8"/>
        <v>#DIV/0!</v>
      </c>
    </row>
    <row r="219" spans="1:14" ht="25.5">
      <c r="A219" s="9">
        <v>1</v>
      </c>
      <c r="B219" s="21">
        <v>193</v>
      </c>
      <c r="C219" s="5" t="s">
        <v>584</v>
      </c>
      <c r="D219" s="5" t="s">
        <v>585</v>
      </c>
      <c r="E219" s="23" t="s">
        <v>600</v>
      </c>
      <c r="F219" s="5" t="s">
        <v>687</v>
      </c>
      <c r="G219" s="21"/>
      <c r="H219" s="6"/>
      <c r="I219" s="27"/>
      <c r="J219" s="27" t="s">
        <v>699</v>
      </c>
      <c r="K219" s="15">
        <v>135</v>
      </c>
      <c r="L219" s="29" t="e">
        <f t="shared" si="6"/>
        <v>#DIV/0!</v>
      </c>
      <c r="M219" s="28" t="e">
        <f t="shared" si="7"/>
        <v>#DIV/0!</v>
      </c>
      <c r="N219" s="28" t="e">
        <f t="shared" si="8"/>
        <v>#DIV/0!</v>
      </c>
    </row>
    <row r="220" spans="1:14" ht="25.5">
      <c r="A220" s="9">
        <v>1</v>
      </c>
      <c r="B220" s="21">
        <v>194</v>
      </c>
      <c r="C220" s="23" t="s">
        <v>586</v>
      </c>
      <c r="D220" s="23" t="s">
        <v>587</v>
      </c>
      <c r="E220" s="23" t="s">
        <v>608</v>
      </c>
      <c r="F220" s="78" t="s">
        <v>13</v>
      </c>
      <c r="G220" s="21"/>
      <c r="H220" s="6"/>
      <c r="I220" s="27"/>
      <c r="J220" s="27" t="s">
        <v>700</v>
      </c>
      <c r="K220" s="15">
        <v>28</v>
      </c>
      <c r="L220" s="29" t="e">
        <f aca="true" t="shared" si="9" ref="L220:L282">ROUND(I220/H220*K220,2)</f>
        <v>#DIV/0!</v>
      </c>
      <c r="M220" s="28" t="e">
        <f aca="true" t="shared" si="10" ref="M220:M282">ROUND(L220*1.2,2)</f>
        <v>#DIV/0!</v>
      </c>
      <c r="N220" s="28" t="e">
        <f aca="true" t="shared" si="11" ref="N220:N282">ROUND(L220*0.01,2)</f>
        <v>#DIV/0!</v>
      </c>
    </row>
    <row r="221" spans="1:14" ht="25.5">
      <c r="A221" s="9">
        <v>1</v>
      </c>
      <c r="B221" s="21">
        <v>195</v>
      </c>
      <c r="C221" s="5" t="s">
        <v>86</v>
      </c>
      <c r="D221" s="5" t="s">
        <v>87</v>
      </c>
      <c r="E221" s="23" t="s">
        <v>600</v>
      </c>
      <c r="F221" s="5" t="s">
        <v>881</v>
      </c>
      <c r="G221" s="21"/>
      <c r="H221" s="6"/>
      <c r="I221" s="27"/>
      <c r="J221" s="27" t="s">
        <v>699</v>
      </c>
      <c r="K221" s="15">
        <v>12</v>
      </c>
      <c r="L221" s="29" t="e">
        <f t="shared" si="9"/>
        <v>#DIV/0!</v>
      </c>
      <c r="M221" s="28" t="e">
        <f t="shared" si="10"/>
        <v>#DIV/0!</v>
      </c>
      <c r="N221" s="28" t="e">
        <f t="shared" si="11"/>
        <v>#DIV/0!</v>
      </c>
    </row>
    <row r="222" spans="1:14" ht="25.5">
      <c r="A222" s="9">
        <v>1</v>
      </c>
      <c r="B222" s="20">
        <v>196</v>
      </c>
      <c r="C222" s="5" t="s">
        <v>86</v>
      </c>
      <c r="D222" s="5" t="s">
        <v>87</v>
      </c>
      <c r="E222" s="22" t="s">
        <v>600</v>
      </c>
      <c r="F222" s="5" t="s">
        <v>688</v>
      </c>
      <c r="G222" s="20"/>
      <c r="H222" s="6"/>
      <c r="I222" s="27"/>
      <c r="J222" s="27" t="s">
        <v>699</v>
      </c>
      <c r="K222" s="15">
        <v>550</v>
      </c>
      <c r="L222" s="29" t="e">
        <f t="shared" si="9"/>
        <v>#DIV/0!</v>
      </c>
      <c r="M222" s="28" t="e">
        <f t="shared" si="10"/>
        <v>#DIV/0!</v>
      </c>
      <c r="N222" s="28" t="e">
        <f t="shared" si="11"/>
        <v>#DIV/0!</v>
      </c>
    </row>
    <row r="223" spans="1:14" ht="12.75" customHeight="1">
      <c r="A223" s="9">
        <v>1</v>
      </c>
      <c r="B223" s="20">
        <v>197</v>
      </c>
      <c r="C223" s="20" t="s">
        <v>88</v>
      </c>
      <c r="D223" s="5" t="s">
        <v>89</v>
      </c>
      <c r="E223" s="20" t="s">
        <v>601</v>
      </c>
      <c r="F223" s="5" t="s">
        <v>13</v>
      </c>
      <c r="G223" s="20"/>
      <c r="H223" s="6"/>
      <c r="I223" s="27"/>
      <c r="J223" s="27" t="s">
        <v>700</v>
      </c>
      <c r="K223" s="15">
        <v>2610</v>
      </c>
      <c r="L223" s="29" t="e">
        <f t="shared" si="9"/>
        <v>#DIV/0!</v>
      </c>
      <c r="M223" s="28" t="e">
        <f t="shared" si="10"/>
        <v>#DIV/0!</v>
      </c>
      <c r="N223" s="28" t="e">
        <f t="shared" si="11"/>
        <v>#DIV/0!</v>
      </c>
    </row>
    <row r="224" spans="1:14" ht="25.5">
      <c r="A224" s="9">
        <v>1</v>
      </c>
      <c r="B224" s="20">
        <v>198</v>
      </c>
      <c r="C224" s="5" t="s">
        <v>88</v>
      </c>
      <c r="D224" s="5" t="s">
        <v>89</v>
      </c>
      <c r="E224" s="22" t="s">
        <v>612</v>
      </c>
      <c r="F224" s="5" t="s">
        <v>686</v>
      </c>
      <c r="G224" s="20"/>
      <c r="H224" s="6"/>
      <c r="I224" s="27"/>
      <c r="J224" s="27" t="s">
        <v>699</v>
      </c>
      <c r="K224" s="15">
        <v>170</v>
      </c>
      <c r="L224" s="29" t="e">
        <f t="shared" si="9"/>
        <v>#DIV/0!</v>
      </c>
      <c r="M224" s="28" t="e">
        <f t="shared" si="10"/>
        <v>#DIV/0!</v>
      </c>
      <c r="N224" s="28" t="e">
        <f t="shared" si="11"/>
        <v>#DIV/0!</v>
      </c>
    </row>
    <row r="225" spans="1:14" ht="25.5">
      <c r="A225" s="9">
        <v>1</v>
      </c>
      <c r="B225" s="21">
        <v>199</v>
      </c>
      <c r="C225" s="21" t="s">
        <v>90</v>
      </c>
      <c r="D225" s="21" t="s">
        <v>91</v>
      </c>
      <c r="E225" s="23" t="s">
        <v>600</v>
      </c>
      <c r="F225" s="21" t="s">
        <v>689</v>
      </c>
      <c r="G225" s="21"/>
      <c r="H225" s="6"/>
      <c r="I225" s="27"/>
      <c r="J225" s="27" t="s">
        <v>699</v>
      </c>
      <c r="K225" s="15">
        <v>680</v>
      </c>
      <c r="L225" s="29" t="e">
        <f t="shared" si="9"/>
        <v>#DIV/0!</v>
      </c>
      <c r="M225" s="28" t="e">
        <f t="shared" si="10"/>
        <v>#DIV/0!</v>
      </c>
      <c r="N225" s="28" t="e">
        <f t="shared" si="11"/>
        <v>#DIV/0!</v>
      </c>
    </row>
    <row r="226" spans="1:14" ht="25.5">
      <c r="A226" s="9">
        <v>1</v>
      </c>
      <c r="B226" s="21">
        <v>200</v>
      </c>
      <c r="C226" s="5" t="s">
        <v>90</v>
      </c>
      <c r="D226" s="5" t="s">
        <v>91</v>
      </c>
      <c r="E226" s="5" t="s">
        <v>600</v>
      </c>
      <c r="F226" s="5" t="s">
        <v>690</v>
      </c>
      <c r="G226" s="21"/>
      <c r="H226" s="6"/>
      <c r="I226" s="27"/>
      <c r="J226" s="27" t="s">
        <v>699</v>
      </c>
      <c r="K226" s="15">
        <v>3450</v>
      </c>
      <c r="L226" s="29" t="e">
        <f t="shared" si="9"/>
        <v>#DIV/0!</v>
      </c>
      <c r="M226" s="28" t="e">
        <f t="shared" si="10"/>
        <v>#DIV/0!</v>
      </c>
      <c r="N226" s="28" t="e">
        <f t="shared" si="11"/>
        <v>#DIV/0!</v>
      </c>
    </row>
    <row r="227" spans="1:14" ht="38.25">
      <c r="A227" s="9">
        <v>1</v>
      </c>
      <c r="B227" s="21">
        <v>201</v>
      </c>
      <c r="C227" s="5" t="s">
        <v>199</v>
      </c>
      <c r="D227" s="5" t="s">
        <v>200</v>
      </c>
      <c r="E227" s="5" t="s">
        <v>622</v>
      </c>
      <c r="F227" s="5" t="s">
        <v>691</v>
      </c>
      <c r="G227" s="21"/>
      <c r="H227" s="6"/>
      <c r="I227" s="27"/>
      <c r="J227" s="27" t="s">
        <v>698</v>
      </c>
      <c r="K227" s="15">
        <v>16</v>
      </c>
      <c r="L227" s="29" t="e">
        <f t="shared" si="9"/>
        <v>#DIV/0!</v>
      </c>
      <c r="M227" s="28" t="e">
        <f t="shared" si="10"/>
        <v>#DIV/0!</v>
      </c>
      <c r="N227" s="28" t="e">
        <f t="shared" si="11"/>
        <v>#DIV/0!</v>
      </c>
    </row>
    <row r="228" spans="1:14" ht="25.5">
      <c r="A228" s="9">
        <v>1</v>
      </c>
      <c r="B228" s="21">
        <v>202</v>
      </c>
      <c r="C228" s="23" t="s">
        <v>133</v>
      </c>
      <c r="D228" s="23" t="s">
        <v>134</v>
      </c>
      <c r="E228" s="23" t="s">
        <v>600</v>
      </c>
      <c r="F228" s="23" t="s">
        <v>692</v>
      </c>
      <c r="G228" s="5"/>
      <c r="H228" s="6"/>
      <c r="I228" s="27"/>
      <c r="J228" s="27" t="s">
        <v>699</v>
      </c>
      <c r="K228" s="5">
        <v>400</v>
      </c>
      <c r="L228" s="29" t="e">
        <f t="shared" si="9"/>
        <v>#DIV/0!</v>
      </c>
      <c r="M228" s="28" t="e">
        <f t="shared" si="10"/>
        <v>#DIV/0!</v>
      </c>
      <c r="N228" s="28" t="e">
        <f t="shared" si="11"/>
        <v>#DIV/0!</v>
      </c>
    </row>
    <row r="229" spans="1:14" ht="12.75" customHeight="1">
      <c r="A229" s="9">
        <v>1</v>
      </c>
      <c r="B229" s="21">
        <v>203</v>
      </c>
      <c r="C229" s="23" t="s">
        <v>133</v>
      </c>
      <c r="D229" s="23" t="s">
        <v>134</v>
      </c>
      <c r="E229" s="23" t="s">
        <v>601</v>
      </c>
      <c r="F229" s="23" t="s">
        <v>378</v>
      </c>
      <c r="G229" s="21"/>
      <c r="H229" s="6"/>
      <c r="I229" s="27"/>
      <c r="J229" s="27" t="s">
        <v>700</v>
      </c>
      <c r="K229" s="15">
        <v>36580</v>
      </c>
      <c r="L229" s="29" t="e">
        <f t="shared" si="9"/>
        <v>#DIV/0!</v>
      </c>
      <c r="M229" s="28" t="e">
        <f t="shared" si="10"/>
        <v>#DIV/0!</v>
      </c>
      <c r="N229" s="28" t="e">
        <f t="shared" si="11"/>
        <v>#DIV/0!</v>
      </c>
    </row>
    <row r="230" spans="1:14" ht="25.5">
      <c r="A230" s="9">
        <v>1</v>
      </c>
      <c r="B230" s="20">
        <v>204</v>
      </c>
      <c r="C230" s="23" t="s">
        <v>588</v>
      </c>
      <c r="D230" s="23" t="s">
        <v>589</v>
      </c>
      <c r="E230" s="23" t="s">
        <v>613</v>
      </c>
      <c r="F230" s="78" t="s">
        <v>849</v>
      </c>
      <c r="G230" s="5"/>
      <c r="H230" s="6"/>
      <c r="I230" s="27"/>
      <c r="J230" s="27" t="s">
        <v>700</v>
      </c>
      <c r="K230" s="5">
        <v>2950</v>
      </c>
      <c r="L230" s="29" t="e">
        <f t="shared" si="9"/>
        <v>#DIV/0!</v>
      </c>
      <c r="M230" s="28" t="e">
        <f t="shared" si="10"/>
        <v>#DIV/0!</v>
      </c>
      <c r="N230" s="28" t="e">
        <f t="shared" si="11"/>
        <v>#DIV/0!</v>
      </c>
    </row>
    <row r="231" spans="1:14" ht="25.5">
      <c r="A231" s="9">
        <v>1</v>
      </c>
      <c r="B231" s="20">
        <v>205</v>
      </c>
      <c r="C231" s="23" t="s">
        <v>95</v>
      </c>
      <c r="D231" s="23" t="s">
        <v>96</v>
      </c>
      <c r="E231" s="23" t="s">
        <v>600</v>
      </c>
      <c r="F231" s="23" t="s">
        <v>693</v>
      </c>
      <c r="G231" s="5"/>
      <c r="H231" s="6"/>
      <c r="I231" s="27"/>
      <c r="J231" s="27" t="s">
        <v>699</v>
      </c>
      <c r="K231" s="5">
        <v>7150</v>
      </c>
      <c r="L231" s="29" t="e">
        <f t="shared" si="9"/>
        <v>#DIV/0!</v>
      </c>
      <c r="M231" s="28" t="e">
        <f t="shared" si="10"/>
        <v>#DIV/0!</v>
      </c>
      <c r="N231" s="28" t="e">
        <f t="shared" si="11"/>
        <v>#DIV/0!</v>
      </c>
    </row>
    <row r="232" spans="1:14" ht="25.5">
      <c r="A232" s="9">
        <v>1</v>
      </c>
      <c r="B232" s="20">
        <v>206</v>
      </c>
      <c r="C232" s="23" t="s">
        <v>97</v>
      </c>
      <c r="D232" s="23" t="s">
        <v>98</v>
      </c>
      <c r="E232" s="23" t="s">
        <v>600</v>
      </c>
      <c r="F232" s="23" t="s">
        <v>694</v>
      </c>
      <c r="G232" s="20"/>
      <c r="H232" s="6"/>
      <c r="I232" s="27"/>
      <c r="J232" s="27" t="s">
        <v>699</v>
      </c>
      <c r="K232" s="15">
        <v>220</v>
      </c>
      <c r="L232" s="29" t="e">
        <f t="shared" si="9"/>
        <v>#DIV/0!</v>
      </c>
      <c r="M232" s="28" t="e">
        <f t="shared" si="10"/>
        <v>#DIV/0!</v>
      </c>
      <c r="N232" s="28" t="e">
        <f t="shared" si="11"/>
        <v>#DIV/0!</v>
      </c>
    </row>
    <row r="233" spans="1:14" ht="25.5">
      <c r="A233" s="9">
        <v>1</v>
      </c>
      <c r="B233" s="20">
        <v>207</v>
      </c>
      <c r="C233" s="21" t="s">
        <v>590</v>
      </c>
      <c r="D233" s="21" t="s">
        <v>591</v>
      </c>
      <c r="E233" s="5" t="s">
        <v>623</v>
      </c>
      <c r="F233" s="21" t="s">
        <v>695</v>
      </c>
      <c r="G233" s="21"/>
      <c r="H233" s="6"/>
      <c r="I233" s="27"/>
      <c r="J233" s="27" t="s">
        <v>698</v>
      </c>
      <c r="K233" s="15">
        <v>20</v>
      </c>
      <c r="L233" s="29" t="e">
        <f t="shared" si="9"/>
        <v>#DIV/0!</v>
      </c>
      <c r="M233" s="28" t="e">
        <f t="shared" si="10"/>
        <v>#DIV/0!</v>
      </c>
      <c r="N233" s="28" t="e">
        <f t="shared" si="11"/>
        <v>#DIV/0!</v>
      </c>
    </row>
    <row r="234" spans="1:14" ht="25.5">
      <c r="A234" s="9">
        <v>1</v>
      </c>
      <c r="B234" s="20">
        <v>208</v>
      </c>
      <c r="C234" s="23" t="s">
        <v>592</v>
      </c>
      <c r="D234" s="23" t="s">
        <v>593</v>
      </c>
      <c r="E234" s="23" t="s">
        <v>624</v>
      </c>
      <c r="F234" s="23" t="s">
        <v>696</v>
      </c>
      <c r="G234" s="5"/>
      <c r="H234" s="6"/>
      <c r="I234" s="27"/>
      <c r="J234" s="27" t="s">
        <v>698</v>
      </c>
      <c r="K234" s="5">
        <v>4</v>
      </c>
      <c r="L234" s="29" t="e">
        <f t="shared" si="9"/>
        <v>#DIV/0!</v>
      </c>
      <c r="M234" s="28" t="e">
        <f t="shared" si="10"/>
        <v>#DIV/0!</v>
      </c>
      <c r="N234" s="28" t="e">
        <f t="shared" si="11"/>
        <v>#DIV/0!</v>
      </c>
    </row>
    <row r="235" spans="1:14" ht="25.5">
      <c r="A235" s="9">
        <v>1</v>
      </c>
      <c r="B235" s="20">
        <v>209</v>
      </c>
      <c r="C235" s="23" t="s">
        <v>481</v>
      </c>
      <c r="D235" s="23" t="s">
        <v>594</v>
      </c>
      <c r="E235" s="23" t="s">
        <v>625</v>
      </c>
      <c r="F235" s="78" t="s">
        <v>880</v>
      </c>
      <c r="G235" s="20"/>
      <c r="H235" s="6"/>
      <c r="I235" s="27"/>
      <c r="J235" s="27" t="s">
        <v>699</v>
      </c>
      <c r="K235" s="15">
        <v>2280</v>
      </c>
      <c r="L235" s="29" t="e">
        <f t="shared" si="9"/>
        <v>#DIV/0!</v>
      </c>
      <c r="M235" s="28" t="e">
        <f t="shared" si="10"/>
        <v>#DIV/0!</v>
      </c>
      <c r="N235" s="28" t="e">
        <f t="shared" si="11"/>
        <v>#DIV/0!</v>
      </c>
    </row>
    <row r="236" spans="1:14" ht="25.5">
      <c r="A236" s="9">
        <v>1</v>
      </c>
      <c r="B236" s="20">
        <v>210</v>
      </c>
      <c r="C236" s="23" t="s">
        <v>595</v>
      </c>
      <c r="D236" s="23" t="s">
        <v>596</v>
      </c>
      <c r="E236" s="23" t="s">
        <v>600</v>
      </c>
      <c r="F236" s="23" t="s">
        <v>697</v>
      </c>
      <c r="G236" s="5"/>
      <c r="H236" s="6"/>
      <c r="I236" s="27"/>
      <c r="J236" s="27" t="s">
        <v>699</v>
      </c>
      <c r="K236" s="5">
        <v>10</v>
      </c>
      <c r="L236" s="29" t="e">
        <f t="shared" si="9"/>
        <v>#DIV/0!</v>
      </c>
      <c r="M236" s="28" t="e">
        <f t="shared" si="10"/>
        <v>#DIV/0!</v>
      </c>
      <c r="N236" s="28" t="e">
        <f t="shared" si="11"/>
        <v>#DIV/0!</v>
      </c>
    </row>
    <row r="237" spans="1:14" ht="12.75">
      <c r="A237" s="9">
        <v>1</v>
      </c>
      <c r="B237" s="20">
        <v>211</v>
      </c>
      <c r="C237" s="12" t="s">
        <v>120</v>
      </c>
      <c r="D237" s="55" t="s">
        <v>121</v>
      </c>
      <c r="E237" s="5" t="s">
        <v>602</v>
      </c>
      <c r="F237" s="5" t="s">
        <v>217</v>
      </c>
      <c r="G237" s="21"/>
      <c r="H237" s="6"/>
      <c r="I237" s="27"/>
      <c r="J237" s="27" t="s">
        <v>701</v>
      </c>
      <c r="K237" s="12">
        <v>8</v>
      </c>
      <c r="L237" s="29" t="e">
        <f t="shared" si="9"/>
        <v>#DIV/0!</v>
      </c>
      <c r="M237" s="28" t="e">
        <f t="shared" si="10"/>
        <v>#DIV/0!</v>
      </c>
      <c r="N237" s="28" t="e">
        <f t="shared" si="11"/>
        <v>#DIV/0!</v>
      </c>
    </row>
    <row r="238" spans="1:14" ht="12.75">
      <c r="A238" s="9">
        <v>1</v>
      </c>
      <c r="B238" s="20">
        <v>212</v>
      </c>
      <c r="C238" s="12" t="s">
        <v>709</v>
      </c>
      <c r="D238" s="55" t="s">
        <v>773</v>
      </c>
      <c r="E238" s="5" t="s">
        <v>601</v>
      </c>
      <c r="F238" s="5" t="s">
        <v>840</v>
      </c>
      <c r="G238" s="21"/>
      <c r="H238" s="6"/>
      <c r="I238" s="27"/>
      <c r="J238" s="27" t="s">
        <v>700</v>
      </c>
      <c r="K238" s="12">
        <v>36</v>
      </c>
      <c r="L238" s="29" t="e">
        <f t="shared" si="9"/>
        <v>#DIV/0!</v>
      </c>
      <c r="M238" s="28" t="e">
        <f t="shared" si="10"/>
        <v>#DIV/0!</v>
      </c>
      <c r="N238" s="28" t="e">
        <f t="shared" si="11"/>
        <v>#DIV/0!</v>
      </c>
    </row>
    <row r="239" spans="1:14" ht="12.75">
      <c r="A239" s="9">
        <v>1</v>
      </c>
      <c r="B239" s="20">
        <v>213</v>
      </c>
      <c r="C239" s="12" t="s">
        <v>709</v>
      </c>
      <c r="D239" s="55" t="s">
        <v>773</v>
      </c>
      <c r="E239" s="5" t="s">
        <v>602</v>
      </c>
      <c r="F239" s="5" t="s">
        <v>243</v>
      </c>
      <c r="G239" s="21"/>
      <c r="H239" s="6"/>
      <c r="I239" s="27"/>
      <c r="J239" s="27" t="s">
        <v>701</v>
      </c>
      <c r="K239" s="12">
        <v>240</v>
      </c>
      <c r="L239" s="29" t="e">
        <f t="shared" si="9"/>
        <v>#DIV/0!</v>
      </c>
      <c r="M239" s="28" t="e">
        <f t="shared" si="10"/>
        <v>#DIV/0!</v>
      </c>
      <c r="N239" s="28" t="e">
        <f t="shared" si="11"/>
        <v>#DIV/0!</v>
      </c>
    </row>
    <row r="240" spans="1:14" ht="12.75">
      <c r="A240" s="9">
        <v>1</v>
      </c>
      <c r="B240" s="20">
        <v>214</v>
      </c>
      <c r="C240" s="12" t="s">
        <v>203</v>
      </c>
      <c r="D240" s="55" t="s">
        <v>204</v>
      </c>
      <c r="E240" s="23" t="s">
        <v>601</v>
      </c>
      <c r="F240" s="5" t="s">
        <v>8</v>
      </c>
      <c r="G240" s="21"/>
      <c r="H240" s="6"/>
      <c r="I240" s="27"/>
      <c r="J240" s="27" t="s">
        <v>700</v>
      </c>
      <c r="K240" s="12">
        <v>568</v>
      </c>
      <c r="L240" s="29" t="e">
        <f t="shared" si="9"/>
        <v>#DIV/0!</v>
      </c>
      <c r="M240" s="28" t="e">
        <f t="shared" si="10"/>
        <v>#DIV/0!</v>
      </c>
      <c r="N240" s="28" t="e">
        <f t="shared" si="11"/>
        <v>#DIV/0!</v>
      </c>
    </row>
    <row r="241" spans="1:14" ht="12.75">
      <c r="A241" s="9">
        <v>1</v>
      </c>
      <c r="B241" s="20">
        <v>215</v>
      </c>
      <c r="C241" s="12" t="s">
        <v>710</v>
      </c>
      <c r="D241" s="55" t="s">
        <v>774</v>
      </c>
      <c r="E241" s="5" t="s">
        <v>602</v>
      </c>
      <c r="F241" s="5" t="s">
        <v>8</v>
      </c>
      <c r="G241" s="21"/>
      <c r="H241" s="6"/>
      <c r="I241" s="27"/>
      <c r="J241" s="27" t="s">
        <v>701</v>
      </c>
      <c r="K241" s="12">
        <v>448</v>
      </c>
      <c r="L241" s="29" t="e">
        <f t="shared" si="9"/>
        <v>#DIV/0!</v>
      </c>
      <c r="M241" s="28" t="e">
        <f t="shared" si="10"/>
        <v>#DIV/0!</v>
      </c>
      <c r="N241" s="28" t="e">
        <f t="shared" si="11"/>
        <v>#DIV/0!</v>
      </c>
    </row>
    <row r="242" spans="1:14" ht="25.5">
      <c r="A242" s="9">
        <v>1</v>
      </c>
      <c r="B242" s="20">
        <v>216</v>
      </c>
      <c r="C242" s="12" t="s">
        <v>291</v>
      </c>
      <c r="D242" s="55" t="s">
        <v>290</v>
      </c>
      <c r="E242" s="23" t="s">
        <v>601</v>
      </c>
      <c r="F242" s="5" t="s">
        <v>13</v>
      </c>
      <c r="G242" s="21"/>
      <c r="H242" s="6"/>
      <c r="I242" s="27"/>
      <c r="J242" s="27" t="s">
        <v>700</v>
      </c>
      <c r="K242" s="12">
        <v>2112</v>
      </c>
      <c r="L242" s="29" t="e">
        <f t="shared" si="9"/>
        <v>#DIV/0!</v>
      </c>
      <c r="M242" s="28" t="e">
        <f t="shared" si="10"/>
        <v>#DIV/0!</v>
      </c>
      <c r="N242" s="28" t="e">
        <f t="shared" si="11"/>
        <v>#DIV/0!</v>
      </c>
    </row>
    <row r="243" spans="1:14" ht="25.5">
      <c r="A243" s="9">
        <v>1</v>
      </c>
      <c r="B243" s="20">
        <v>217</v>
      </c>
      <c r="C243" s="12" t="s">
        <v>711</v>
      </c>
      <c r="D243" s="55" t="s">
        <v>775</v>
      </c>
      <c r="E243" s="23" t="s">
        <v>600</v>
      </c>
      <c r="F243" s="5" t="s">
        <v>124</v>
      </c>
      <c r="G243" s="89"/>
      <c r="H243" s="6"/>
      <c r="I243" s="27"/>
      <c r="J243" s="27" t="s">
        <v>699</v>
      </c>
      <c r="K243" s="12">
        <v>348</v>
      </c>
      <c r="L243" s="29" t="e">
        <f t="shared" si="9"/>
        <v>#DIV/0!</v>
      </c>
      <c r="M243" s="28" t="e">
        <f t="shared" si="10"/>
        <v>#DIV/0!</v>
      </c>
      <c r="N243" s="28" t="e">
        <f t="shared" si="11"/>
        <v>#DIV/0!</v>
      </c>
    </row>
    <row r="244" spans="1:14" ht="25.5">
      <c r="A244" s="9">
        <v>1</v>
      </c>
      <c r="B244" s="20">
        <v>218</v>
      </c>
      <c r="C244" s="12" t="s">
        <v>711</v>
      </c>
      <c r="D244" s="55" t="s">
        <v>775</v>
      </c>
      <c r="E244" s="5" t="s">
        <v>601</v>
      </c>
      <c r="F244" s="5" t="s">
        <v>911</v>
      </c>
      <c r="G244" s="71"/>
      <c r="H244" s="6"/>
      <c r="I244" s="27"/>
      <c r="J244" s="27" t="s">
        <v>700</v>
      </c>
      <c r="K244" s="12">
        <v>1836</v>
      </c>
      <c r="L244" s="29" t="e">
        <f t="shared" si="9"/>
        <v>#DIV/0!</v>
      </c>
      <c r="M244" s="28" t="e">
        <f t="shared" si="10"/>
        <v>#DIV/0!</v>
      </c>
      <c r="N244" s="28" t="e">
        <f t="shared" si="11"/>
        <v>#DIV/0!</v>
      </c>
    </row>
    <row r="245" spans="1:14" ht="25.5">
      <c r="A245" s="9">
        <v>1</v>
      </c>
      <c r="B245" s="20">
        <v>219</v>
      </c>
      <c r="C245" s="12" t="s">
        <v>712</v>
      </c>
      <c r="D245" s="55" t="s">
        <v>776</v>
      </c>
      <c r="E245" s="23" t="s">
        <v>601</v>
      </c>
      <c r="F245" s="5" t="s">
        <v>102</v>
      </c>
      <c r="G245" s="21"/>
      <c r="H245" s="6"/>
      <c r="I245" s="27"/>
      <c r="J245" s="27" t="s">
        <v>700</v>
      </c>
      <c r="K245" s="12">
        <v>116</v>
      </c>
      <c r="L245" s="29" t="e">
        <f t="shared" si="9"/>
        <v>#DIV/0!</v>
      </c>
      <c r="M245" s="28" t="e">
        <f t="shared" si="10"/>
        <v>#DIV/0!</v>
      </c>
      <c r="N245" s="28" t="e">
        <f t="shared" si="11"/>
        <v>#DIV/0!</v>
      </c>
    </row>
    <row r="246" spans="1:14" ht="25.5">
      <c r="A246" s="9">
        <v>1</v>
      </c>
      <c r="B246" s="20">
        <v>220</v>
      </c>
      <c r="C246" s="12" t="s">
        <v>712</v>
      </c>
      <c r="D246" s="55" t="s">
        <v>776</v>
      </c>
      <c r="E246" s="5" t="s">
        <v>912</v>
      </c>
      <c r="F246" s="5" t="s">
        <v>874</v>
      </c>
      <c r="G246" s="90"/>
      <c r="H246" s="6"/>
      <c r="I246" s="27"/>
      <c r="J246" s="27" t="s">
        <v>888</v>
      </c>
      <c r="K246" s="12">
        <v>28</v>
      </c>
      <c r="L246" s="29" t="e">
        <f t="shared" si="9"/>
        <v>#DIV/0!</v>
      </c>
      <c r="M246" s="28" t="e">
        <f t="shared" si="10"/>
        <v>#DIV/0!</v>
      </c>
      <c r="N246" s="28" t="e">
        <f t="shared" si="11"/>
        <v>#DIV/0!</v>
      </c>
    </row>
    <row r="247" spans="1:14" ht="12.75">
      <c r="A247" s="9">
        <v>1</v>
      </c>
      <c r="B247" s="20">
        <v>221</v>
      </c>
      <c r="C247" s="12" t="s">
        <v>713</v>
      </c>
      <c r="D247" s="55" t="s">
        <v>777</v>
      </c>
      <c r="E247" s="5" t="s">
        <v>914</v>
      </c>
      <c r="F247" s="5" t="s">
        <v>913</v>
      </c>
      <c r="G247" s="90"/>
      <c r="H247" s="6"/>
      <c r="I247" s="27"/>
      <c r="J247" s="27" t="s">
        <v>698</v>
      </c>
      <c r="K247" s="12">
        <v>88</v>
      </c>
      <c r="L247" s="29" t="e">
        <f t="shared" si="9"/>
        <v>#DIV/0!</v>
      </c>
      <c r="M247" s="28" t="e">
        <f t="shared" si="10"/>
        <v>#DIV/0!</v>
      </c>
      <c r="N247" s="28" t="e">
        <f t="shared" si="11"/>
        <v>#DIV/0!</v>
      </c>
    </row>
    <row r="248" spans="1:14" ht="12.75">
      <c r="A248" s="9">
        <v>1</v>
      </c>
      <c r="B248" s="20">
        <v>222</v>
      </c>
      <c r="C248" s="12" t="s">
        <v>714</v>
      </c>
      <c r="D248" s="55" t="s">
        <v>778</v>
      </c>
      <c r="E248" s="5" t="s">
        <v>915</v>
      </c>
      <c r="F248" s="5" t="s">
        <v>891</v>
      </c>
      <c r="G248" s="89"/>
      <c r="H248" s="6"/>
      <c r="I248" s="27"/>
      <c r="J248" s="27" t="s">
        <v>698</v>
      </c>
      <c r="K248" s="12">
        <v>12</v>
      </c>
      <c r="L248" s="29" t="e">
        <f t="shared" si="9"/>
        <v>#DIV/0!</v>
      </c>
      <c r="M248" s="28" t="e">
        <f t="shared" si="10"/>
        <v>#DIV/0!</v>
      </c>
      <c r="N248" s="28" t="e">
        <f t="shared" si="11"/>
        <v>#DIV/0!</v>
      </c>
    </row>
    <row r="249" spans="1:14" ht="12.75">
      <c r="A249" s="9">
        <v>1</v>
      </c>
      <c r="B249" s="20">
        <v>223</v>
      </c>
      <c r="C249" s="12" t="s">
        <v>220</v>
      </c>
      <c r="D249" s="55" t="s">
        <v>289</v>
      </c>
      <c r="E249" s="5" t="s">
        <v>288</v>
      </c>
      <c r="F249" s="5" t="s">
        <v>918</v>
      </c>
      <c r="G249" s="21"/>
      <c r="H249" s="6"/>
      <c r="I249" s="27"/>
      <c r="J249" s="86" t="s">
        <v>702</v>
      </c>
      <c r="K249" s="12">
        <v>1156</v>
      </c>
      <c r="L249" s="29" t="e">
        <f t="shared" si="9"/>
        <v>#DIV/0!</v>
      </c>
      <c r="M249" s="28" t="e">
        <f t="shared" si="10"/>
        <v>#DIV/0!</v>
      </c>
      <c r="N249" s="28" t="e">
        <f t="shared" si="11"/>
        <v>#DIV/0!</v>
      </c>
    </row>
    <row r="250" spans="1:14" ht="12.75">
      <c r="A250" s="9">
        <v>1</v>
      </c>
      <c r="B250" s="20">
        <v>224</v>
      </c>
      <c r="C250" s="12" t="s">
        <v>220</v>
      </c>
      <c r="D250" s="55" t="s">
        <v>221</v>
      </c>
      <c r="E250" s="5" t="s">
        <v>222</v>
      </c>
      <c r="F250" s="5" t="s">
        <v>223</v>
      </c>
      <c r="G250" s="21"/>
      <c r="H250" s="6"/>
      <c r="I250" s="27"/>
      <c r="J250" s="27" t="s">
        <v>888</v>
      </c>
      <c r="K250" s="12">
        <v>132</v>
      </c>
      <c r="L250" s="29" t="e">
        <f t="shared" si="9"/>
        <v>#DIV/0!</v>
      </c>
      <c r="M250" s="28" t="e">
        <f t="shared" si="10"/>
        <v>#DIV/0!</v>
      </c>
      <c r="N250" s="28" t="e">
        <f t="shared" si="11"/>
        <v>#DIV/0!</v>
      </c>
    </row>
    <row r="251" spans="1:14" ht="12.75">
      <c r="A251" s="9">
        <v>1</v>
      </c>
      <c r="B251" s="20">
        <v>225</v>
      </c>
      <c r="C251" s="12" t="s">
        <v>250</v>
      </c>
      <c r="D251" s="55" t="s">
        <v>779</v>
      </c>
      <c r="E251" s="5" t="s">
        <v>916</v>
      </c>
      <c r="F251" s="5" t="s">
        <v>917</v>
      </c>
      <c r="G251" s="89"/>
      <c r="H251" s="6"/>
      <c r="I251" s="27"/>
      <c r="J251" s="27" t="s">
        <v>698</v>
      </c>
      <c r="K251" s="12">
        <v>28</v>
      </c>
      <c r="L251" s="29" t="e">
        <f t="shared" si="9"/>
        <v>#DIV/0!</v>
      </c>
      <c r="M251" s="28" t="e">
        <f t="shared" si="10"/>
        <v>#DIV/0!</v>
      </c>
      <c r="N251" s="28" t="e">
        <f t="shared" si="11"/>
        <v>#DIV/0!</v>
      </c>
    </row>
    <row r="252" spans="1:14" ht="12.75">
      <c r="A252" s="9">
        <v>1</v>
      </c>
      <c r="B252" s="20">
        <v>226</v>
      </c>
      <c r="C252" s="12" t="s">
        <v>315</v>
      </c>
      <c r="D252" s="55" t="s">
        <v>780</v>
      </c>
      <c r="E252" s="5" t="s">
        <v>601</v>
      </c>
      <c r="F252" s="5" t="s">
        <v>919</v>
      </c>
      <c r="G252" s="90"/>
      <c r="H252" s="6"/>
      <c r="I252" s="27"/>
      <c r="J252" s="27" t="s">
        <v>700</v>
      </c>
      <c r="K252" s="12">
        <v>44</v>
      </c>
      <c r="L252" s="29" t="e">
        <f t="shared" si="9"/>
        <v>#DIV/0!</v>
      </c>
      <c r="M252" s="28" t="e">
        <f t="shared" si="10"/>
        <v>#DIV/0!</v>
      </c>
      <c r="N252" s="28" t="e">
        <f t="shared" si="11"/>
        <v>#DIV/0!</v>
      </c>
    </row>
    <row r="253" spans="1:14" ht="12.75">
      <c r="A253" s="9">
        <v>1</v>
      </c>
      <c r="B253" s="20">
        <v>227</v>
      </c>
      <c r="C253" s="12" t="s">
        <v>715</v>
      </c>
      <c r="D253" s="55" t="s">
        <v>781</v>
      </c>
      <c r="E253" s="87" t="s">
        <v>893</v>
      </c>
      <c r="F253" s="5" t="s">
        <v>890</v>
      </c>
      <c r="G253" s="89"/>
      <c r="H253" s="6"/>
      <c r="I253" s="27"/>
      <c r="J253" s="86" t="s">
        <v>892</v>
      </c>
      <c r="K253" s="12">
        <v>36</v>
      </c>
      <c r="L253" s="29" t="e">
        <f t="shared" si="9"/>
        <v>#DIV/0!</v>
      </c>
      <c r="M253" s="28" t="e">
        <f t="shared" si="10"/>
        <v>#DIV/0!</v>
      </c>
      <c r="N253" s="28" t="e">
        <f t="shared" si="11"/>
        <v>#DIV/0!</v>
      </c>
    </row>
    <row r="254" spans="1:14" ht="12.75">
      <c r="A254" s="9">
        <v>1</v>
      </c>
      <c r="B254" s="20">
        <v>228</v>
      </c>
      <c r="C254" s="12" t="s">
        <v>211</v>
      </c>
      <c r="D254" s="55" t="s">
        <v>782</v>
      </c>
      <c r="E254" s="5" t="s">
        <v>602</v>
      </c>
      <c r="F254" s="5" t="s">
        <v>841</v>
      </c>
      <c r="G254" s="21"/>
      <c r="H254" s="6"/>
      <c r="I254" s="27"/>
      <c r="J254" s="27" t="s">
        <v>701</v>
      </c>
      <c r="K254" s="12">
        <v>676</v>
      </c>
      <c r="L254" s="29" t="e">
        <f t="shared" si="9"/>
        <v>#DIV/0!</v>
      </c>
      <c r="M254" s="28" t="e">
        <f t="shared" si="10"/>
        <v>#DIV/0!</v>
      </c>
      <c r="N254" s="28" t="e">
        <f t="shared" si="11"/>
        <v>#DIV/0!</v>
      </c>
    </row>
    <row r="255" spans="1:14" ht="25.5">
      <c r="A255" s="9">
        <v>1</v>
      </c>
      <c r="B255" s="20">
        <v>229</v>
      </c>
      <c r="C255" s="12" t="s">
        <v>716</v>
      </c>
      <c r="D255" s="55" t="s">
        <v>783</v>
      </c>
      <c r="E255" s="5" t="s">
        <v>924</v>
      </c>
      <c r="F255" s="5"/>
      <c r="G255" s="90"/>
      <c r="H255" s="6"/>
      <c r="I255" s="27"/>
      <c r="J255" s="27" t="s">
        <v>700</v>
      </c>
      <c r="K255" s="12">
        <v>68</v>
      </c>
      <c r="L255" s="29" t="e">
        <f t="shared" si="9"/>
        <v>#DIV/0!</v>
      </c>
      <c r="M255" s="28" t="e">
        <f t="shared" si="10"/>
        <v>#DIV/0!</v>
      </c>
      <c r="N255" s="28" t="e">
        <f t="shared" si="11"/>
        <v>#DIV/0!</v>
      </c>
    </row>
    <row r="256" spans="1:14" ht="25.5">
      <c r="A256" s="9">
        <v>1</v>
      </c>
      <c r="B256" s="20">
        <v>230</v>
      </c>
      <c r="C256" s="12" t="s">
        <v>717</v>
      </c>
      <c r="D256" s="55" t="s">
        <v>784</v>
      </c>
      <c r="E256" s="5" t="s">
        <v>602</v>
      </c>
      <c r="F256" s="5"/>
      <c r="G256" s="90"/>
      <c r="H256" s="6"/>
      <c r="I256" s="27"/>
      <c r="J256" s="27" t="s">
        <v>701</v>
      </c>
      <c r="K256" s="12">
        <v>2416</v>
      </c>
      <c r="L256" s="29" t="e">
        <f t="shared" si="9"/>
        <v>#DIV/0!</v>
      </c>
      <c r="M256" s="28" t="e">
        <f t="shared" si="10"/>
        <v>#DIV/0!</v>
      </c>
      <c r="N256" s="28" t="e">
        <f t="shared" si="11"/>
        <v>#DIV/0!</v>
      </c>
    </row>
    <row r="257" spans="1:14" ht="12.75">
      <c r="A257" s="9">
        <v>1</v>
      </c>
      <c r="B257" s="20">
        <v>231</v>
      </c>
      <c r="C257" s="12" t="s">
        <v>389</v>
      </c>
      <c r="D257" s="55" t="s">
        <v>390</v>
      </c>
      <c r="E257" s="5" t="s">
        <v>288</v>
      </c>
      <c r="F257" s="5" t="s">
        <v>132</v>
      </c>
      <c r="G257" s="21"/>
      <c r="H257" s="6"/>
      <c r="I257" s="27"/>
      <c r="J257" s="27" t="s">
        <v>702</v>
      </c>
      <c r="K257" s="12">
        <v>1080</v>
      </c>
      <c r="L257" s="29" t="e">
        <f t="shared" si="9"/>
        <v>#DIV/0!</v>
      </c>
      <c r="M257" s="28" t="e">
        <f t="shared" si="10"/>
        <v>#DIV/0!</v>
      </c>
      <c r="N257" s="28" t="e">
        <f t="shared" si="11"/>
        <v>#DIV/0!</v>
      </c>
    </row>
    <row r="258" spans="1:14" ht="12.75">
      <c r="A258" s="9">
        <v>1</v>
      </c>
      <c r="B258" s="20">
        <v>232</v>
      </c>
      <c r="C258" s="12" t="s">
        <v>718</v>
      </c>
      <c r="D258" s="55" t="s">
        <v>785</v>
      </c>
      <c r="E258" s="5" t="s">
        <v>601</v>
      </c>
      <c r="F258" s="5" t="s">
        <v>112</v>
      </c>
      <c r="G258" s="21"/>
      <c r="H258" s="6"/>
      <c r="I258" s="27"/>
      <c r="J258" s="27" t="s">
        <v>700</v>
      </c>
      <c r="K258" s="12">
        <v>80</v>
      </c>
      <c r="L258" s="29" t="e">
        <f t="shared" si="9"/>
        <v>#DIV/0!</v>
      </c>
      <c r="M258" s="28" t="e">
        <f t="shared" si="10"/>
        <v>#DIV/0!</v>
      </c>
      <c r="N258" s="28" t="e">
        <f t="shared" si="11"/>
        <v>#DIV/0!</v>
      </c>
    </row>
    <row r="259" spans="1:14" ht="76.5">
      <c r="A259" s="9">
        <v>1</v>
      </c>
      <c r="B259" s="20">
        <v>233</v>
      </c>
      <c r="C259" s="12" t="s">
        <v>718</v>
      </c>
      <c r="D259" s="55" t="s">
        <v>920</v>
      </c>
      <c r="E259" s="5" t="s">
        <v>600</v>
      </c>
      <c r="F259" s="5" t="s">
        <v>124</v>
      </c>
      <c r="G259" s="90"/>
      <c r="H259" s="6"/>
      <c r="I259" s="27"/>
      <c r="J259" s="27" t="s">
        <v>699</v>
      </c>
      <c r="K259" s="12">
        <v>136</v>
      </c>
      <c r="L259" s="29" t="e">
        <f t="shared" si="9"/>
        <v>#DIV/0!</v>
      </c>
      <c r="M259" s="28" t="e">
        <f t="shared" si="10"/>
        <v>#DIV/0!</v>
      </c>
      <c r="N259" s="28" t="e">
        <f t="shared" si="11"/>
        <v>#DIV/0!</v>
      </c>
    </row>
    <row r="260" spans="1:14" ht="38.25">
      <c r="A260" s="9">
        <v>1</v>
      </c>
      <c r="B260" s="20">
        <v>234</v>
      </c>
      <c r="C260" s="12" t="s">
        <v>719</v>
      </c>
      <c r="D260" s="55" t="s">
        <v>921</v>
      </c>
      <c r="E260" s="5" t="s">
        <v>600</v>
      </c>
      <c r="F260" s="5" t="s">
        <v>124</v>
      </c>
      <c r="G260" s="21"/>
      <c r="H260" s="6"/>
      <c r="I260" s="27"/>
      <c r="J260" s="27" t="s">
        <v>699</v>
      </c>
      <c r="K260" s="12">
        <v>48</v>
      </c>
      <c r="L260" s="29" t="e">
        <f t="shared" si="9"/>
        <v>#DIV/0!</v>
      </c>
      <c r="M260" s="28" t="e">
        <f t="shared" si="10"/>
        <v>#DIV/0!</v>
      </c>
      <c r="N260" s="28" t="e">
        <f t="shared" si="11"/>
        <v>#DIV/0!</v>
      </c>
    </row>
    <row r="261" spans="1:14" ht="38.25">
      <c r="A261" s="9">
        <v>1</v>
      </c>
      <c r="B261" s="20">
        <v>235</v>
      </c>
      <c r="C261" s="12" t="s">
        <v>719</v>
      </c>
      <c r="D261" s="55" t="s">
        <v>922</v>
      </c>
      <c r="E261" s="5" t="s">
        <v>923</v>
      </c>
      <c r="F261" s="5" t="s">
        <v>925</v>
      </c>
      <c r="G261" s="89"/>
      <c r="H261" s="6"/>
      <c r="I261" s="27"/>
      <c r="J261" s="27" t="s">
        <v>701</v>
      </c>
      <c r="K261" s="12">
        <v>8556</v>
      </c>
      <c r="L261" s="29" t="e">
        <f t="shared" si="9"/>
        <v>#DIV/0!</v>
      </c>
      <c r="M261" s="28" t="e">
        <f t="shared" si="10"/>
        <v>#DIV/0!</v>
      </c>
      <c r="N261" s="28" t="e">
        <f t="shared" si="11"/>
        <v>#DIV/0!</v>
      </c>
    </row>
    <row r="262" spans="1:14" ht="76.5">
      <c r="A262" s="9">
        <v>1</v>
      </c>
      <c r="B262" s="20">
        <v>236</v>
      </c>
      <c r="C262" s="12" t="s">
        <v>21</v>
      </c>
      <c r="D262" s="55" t="s">
        <v>22</v>
      </c>
      <c r="E262" s="5" t="s">
        <v>23</v>
      </c>
      <c r="F262" s="5" t="s">
        <v>24</v>
      </c>
      <c r="G262" s="71"/>
      <c r="H262" s="6"/>
      <c r="I262" s="27"/>
      <c r="J262" s="27" t="s">
        <v>700</v>
      </c>
      <c r="K262" s="12">
        <v>4396</v>
      </c>
      <c r="L262" s="29" t="e">
        <f t="shared" si="9"/>
        <v>#DIV/0!</v>
      </c>
      <c r="M262" s="28" t="e">
        <f t="shared" si="10"/>
        <v>#DIV/0!</v>
      </c>
      <c r="N262" s="28" t="e">
        <f t="shared" si="11"/>
        <v>#DIV/0!</v>
      </c>
    </row>
    <row r="263" spans="1:14" ht="12.75">
      <c r="A263" s="9">
        <v>1</v>
      </c>
      <c r="B263" s="20">
        <v>237</v>
      </c>
      <c r="C263" s="12" t="s">
        <v>720</v>
      </c>
      <c r="D263" s="55" t="s">
        <v>786</v>
      </c>
      <c r="E263" s="5" t="s">
        <v>601</v>
      </c>
      <c r="F263" s="5" t="s">
        <v>195</v>
      </c>
      <c r="G263" s="21"/>
      <c r="H263" s="6"/>
      <c r="I263" s="27"/>
      <c r="J263" s="27" t="s">
        <v>700</v>
      </c>
      <c r="K263" s="12">
        <v>9436</v>
      </c>
      <c r="L263" s="29" t="e">
        <f t="shared" si="9"/>
        <v>#DIV/0!</v>
      </c>
      <c r="M263" s="28" t="e">
        <f t="shared" si="10"/>
        <v>#DIV/0!</v>
      </c>
      <c r="N263" s="28" t="e">
        <f t="shared" si="11"/>
        <v>#DIV/0!</v>
      </c>
    </row>
    <row r="264" spans="1:14" ht="12.75">
      <c r="A264" s="9">
        <v>1</v>
      </c>
      <c r="B264" s="20">
        <v>238</v>
      </c>
      <c r="C264" s="12" t="s">
        <v>721</v>
      </c>
      <c r="D264" s="55" t="s">
        <v>787</v>
      </c>
      <c r="E264" s="5" t="s">
        <v>602</v>
      </c>
      <c r="F264" s="5" t="s">
        <v>849</v>
      </c>
      <c r="H264" s="6"/>
      <c r="I264" s="27"/>
      <c r="J264" s="27" t="s">
        <v>701</v>
      </c>
      <c r="K264" s="12">
        <v>160</v>
      </c>
      <c r="L264" s="29" t="e">
        <f t="shared" si="9"/>
        <v>#DIV/0!</v>
      </c>
      <c r="M264" s="28" t="e">
        <f t="shared" si="10"/>
        <v>#DIV/0!</v>
      </c>
      <c r="N264" s="28" t="e">
        <f t="shared" si="11"/>
        <v>#DIV/0!</v>
      </c>
    </row>
    <row r="265" spans="1:14" ht="12.75">
      <c r="A265" s="9">
        <v>1</v>
      </c>
      <c r="B265" s="20">
        <v>239</v>
      </c>
      <c r="C265" s="12" t="s">
        <v>722</v>
      </c>
      <c r="D265" s="55" t="s">
        <v>788</v>
      </c>
      <c r="E265" s="5" t="s">
        <v>601</v>
      </c>
      <c r="F265" s="5" t="s">
        <v>112</v>
      </c>
      <c r="G265" s="21"/>
      <c r="H265" s="6"/>
      <c r="I265" s="27"/>
      <c r="J265" s="27" t="s">
        <v>700</v>
      </c>
      <c r="K265" s="12">
        <v>1512</v>
      </c>
      <c r="L265" s="29" t="e">
        <f t="shared" si="9"/>
        <v>#DIV/0!</v>
      </c>
      <c r="M265" s="28" t="e">
        <f t="shared" si="10"/>
        <v>#DIV/0!</v>
      </c>
      <c r="N265" s="28" t="e">
        <f t="shared" si="11"/>
        <v>#DIV/0!</v>
      </c>
    </row>
    <row r="266" spans="1:14" ht="12.75">
      <c r="A266" s="9">
        <v>1</v>
      </c>
      <c r="B266" s="20">
        <v>240</v>
      </c>
      <c r="C266" s="12" t="s">
        <v>722</v>
      </c>
      <c r="D266" s="55" t="s">
        <v>789</v>
      </c>
      <c r="E266" s="5" t="s">
        <v>601</v>
      </c>
      <c r="F266" s="5" t="s">
        <v>842</v>
      </c>
      <c r="G266" s="21"/>
      <c r="H266" s="6"/>
      <c r="I266" s="27"/>
      <c r="J266" s="27" t="s">
        <v>700</v>
      </c>
      <c r="K266" s="12">
        <v>860</v>
      </c>
      <c r="L266" s="29" t="e">
        <f t="shared" si="9"/>
        <v>#DIV/0!</v>
      </c>
      <c r="M266" s="28" t="e">
        <f t="shared" si="10"/>
        <v>#DIV/0!</v>
      </c>
      <c r="N266" s="28" t="e">
        <f t="shared" si="11"/>
        <v>#DIV/0!</v>
      </c>
    </row>
    <row r="267" spans="1:14" ht="12.75">
      <c r="A267" s="9">
        <v>1</v>
      </c>
      <c r="B267" s="20">
        <v>241</v>
      </c>
      <c r="C267" s="12" t="s">
        <v>723</v>
      </c>
      <c r="D267" s="55" t="s">
        <v>29</v>
      </c>
      <c r="E267" s="5" t="s">
        <v>30</v>
      </c>
      <c r="F267" s="5" t="s">
        <v>31</v>
      </c>
      <c r="G267" s="21"/>
      <c r="H267" s="6"/>
      <c r="I267" s="27"/>
      <c r="J267" s="27" t="s">
        <v>700</v>
      </c>
      <c r="K267" s="12">
        <v>192</v>
      </c>
      <c r="L267" s="29" t="e">
        <f t="shared" si="9"/>
        <v>#DIV/0!</v>
      </c>
      <c r="M267" s="28" t="e">
        <f t="shared" si="10"/>
        <v>#DIV/0!</v>
      </c>
      <c r="N267" s="28" t="e">
        <f t="shared" si="11"/>
        <v>#DIV/0!</v>
      </c>
    </row>
    <row r="268" spans="1:14" ht="12.75">
      <c r="A268" s="9">
        <v>1</v>
      </c>
      <c r="B268" s="20">
        <v>242</v>
      </c>
      <c r="C268" s="12" t="s">
        <v>724</v>
      </c>
      <c r="D268" s="55" t="s">
        <v>790</v>
      </c>
      <c r="E268" s="5" t="s">
        <v>601</v>
      </c>
      <c r="F268" s="5" t="s">
        <v>157</v>
      </c>
      <c r="G268" s="21"/>
      <c r="H268" s="6"/>
      <c r="I268" s="27"/>
      <c r="J268" s="27" t="s">
        <v>700</v>
      </c>
      <c r="K268" s="12">
        <v>3392</v>
      </c>
      <c r="L268" s="29" t="e">
        <f t="shared" si="9"/>
        <v>#DIV/0!</v>
      </c>
      <c r="M268" s="28" t="e">
        <f t="shared" si="10"/>
        <v>#DIV/0!</v>
      </c>
      <c r="N268" s="28" t="e">
        <f t="shared" si="11"/>
        <v>#DIV/0!</v>
      </c>
    </row>
    <row r="269" spans="1:14" ht="25.5">
      <c r="A269" s="9">
        <v>1</v>
      </c>
      <c r="B269" s="20">
        <v>243</v>
      </c>
      <c r="C269" s="12" t="s">
        <v>725</v>
      </c>
      <c r="D269" s="55" t="s">
        <v>791</v>
      </c>
      <c r="E269" s="5" t="s">
        <v>600</v>
      </c>
      <c r="F269" s="5" t="s">
        <v>13</v>
      </c>
      <c r="G269" s="71"/>
      <c r="H269" s="6"/>
      <c r="I269" s="27"/>
      <c r="J269" s="27" t="s">
        <v>699</v>
      </c>
      <c r="K269" s="12">
        <v>1400</v>
      </c>
      <c r="L269" s="29" t="e">
        <f t="shared" si="9"/>
        <v>#DIV/0!</v>
      </c>
      <c r="M269" s="28" t="e">
        <f t="shared" si="10"/>
        <v>#DIV/0!</v>
      </c>
      <c r="N269" s="28" t="e">
        <f t="shared" si="11"/>
        <v>#DIV/0!</v>
      </c>
    </row>
    <row r="270" spans="1:14" ht="25.5">
      <c r="A270" s="9">
        <v>1</v>
      </c>
      <c r="B270" s="20">
        <v>244</v>
      </c>
      <c r="C270" s="12" t="s">
        <v>32</v>
      </c>
      <c r="D270" s="55" t="s">
        <v>33</v>
      </c>
      <c r="E270" s="5" t="s">
        <v>600</v>
      </c>
      <c r="F270" s="5" t="s">
        <v>34</v>
      </c>
      <c r="G270" s="21"/>
      <c r="H270" s="6"/>
      <c r="I270" s="27"/>
      <c r="J270" s="27" t="s">
        <v>699</v>
      </c>
      <c r="K270" s="12">
        <v>1736</v>
      </c>
      <c r="L270" s="29" t="e">
        <f t="shared" si="9"/>
        <v>#DIV/0!</v>
      </c>
      <c r="M270" s="28" t="e">
        <f t="shared" si="10"/>
        <v>#DIV/0!</v>
      </c>
      <c r="N270" s="28" t="e">
        <f t="shared" si="11"/>
        <v>#DIV/0!</v>
      </c>
    </row>
    <row r="271" spans="1:14" ht="25.5">
      <c r="A271" s="9">
        <v>1</v>
      </c>
      <c r="B271" s="20">
        <v>245</v>
      </c>
      <c r="C271" s="12" t="s">
        <v>726</v>
      </c>
      <c r="D271" s="55" t="s">
        <v>792</v>
      </c>
      <c r="E271" s="5" t="s">
        <v>601</v>
      </c>
      <c r="F271" s="5" t="s">
        <v>112</v>
      </c>
      <c r="G271" s="21"/>
      <c r="H271" s="6"/>
      <c r="I271" s="27"/>
      <c r="J271" s="27" t="s">
        <v>700</v>
      </c>
      <c r="K271" s="12">
        <v>176</v>
      </c>
      <c r="L271" s="29" t="e">
        <f t="shared" si="9"/>
        <v>#DIV/0!</v>
      </c>
      <c r="M271" s="28" t="e">
        <f t="shared" si="10"/>
        <v>#DIV/0!</v>
      </c>
      <c r="N271" s="28" t="e">
        <f t="shared" si="11"/>
        <v>#DIV/0!</v>
      </c>
    </row>
    <row r="272" spans="1:14" ht="12.75">
      <c r="A272" s="9">
        <v>1</v>
      </c>
      <c r="B272" s="20">
        <v>246</v>
      </c>
      <c r="C272" s="12" t="s">
        <v>727</v>
      </c>
      <c r="D272" s="55" t="s">
        <v>793</v>
      </c>
      <c r="E272" s="5" t="s">
        <v>222</v>
      </c>
      <c r="F272" s="5" t="s">
        <v>894</v>
      </c>
      <c r="H272" s="6"/>
      <c r="I272" s="27"/>
      <c r="J272" s="27" t="s">
        <v>888</v>
      </c>
      <c r="K272" s="12">
        <v>8</v>
      </c>
      <c r="L272" s="29" t="e">
        <f t="shared" si="9"/>
        <v>#DIV/0!</v>
      </c>
      <c r="M272" s="28" t="e">
        <f t="shared" si="10"/>
        <v>#DIV/0!</v>
      </c>
      <c r="N272" s="28" t="e">
        <f t="shared" si="11"/>
        <v>#DIV/0!</v>
      </c>
    </row>
    <row r="273" spans="1:14" ht="76.5">
      <c r="A273" s="9">
        <v>1</v>
      </c>
      <c r="B273" s="20">
        <v>247</v>
      </c>
      <c r="C273" s="12" t="s">
        <v>162</v>
      </c>
      <c r="D273" s="55" t="s">
        <v>163</v>
      </c>
      <c r="E273" s="5" t="s">
        <v>601</v>
      </c>
      <c r="F273" s="5" t="s">
        <v>164</v>
      </c>
      <c r="G273" s="21"/>
      <c r="H273" s="6"/>
      <c r="I273" s="27"/>
      <c r="J273" s="27" t="s">
        <v>700</v>
      </c>
      <c r="K273" s="12">
        <v>668</v>
      </c>
      <c r="L273" s="29" t="e">
        <f t="shared" si="9"/>
        <v>#DIV/0!</v>
      </c>
      <c r="M273" s="28" t="e">
        <f t="shared" si="10"/>
        <v>#DIV/0!</v>
      </c>
      <c r="N273" s="28" t="e">
        <f t="shared" si="11"/>
        <v>#DIV/0!</v>
      </c>
    </row>
    <row r="274" spans="1:14" ht="12.75">
      <c r="A274" s="9">
        <v>1</v>
      </c>
      <c r="B274" s="20">
        <v>248</v>
      </c>
      <c r="C274" s="12" t="s">
        <v>728</v>
      </c>
      <c r="D274" s="55" t="s">
        <v>794</v>
      </c>
      <c r="E274" s="5" t="s">
        <v>601</v>
      </c>
      <c r="F274" s="5" t="s">
        <v>843</v>
      </c>
      <c r="G274" s="21"/>
      <c r="H274" s="6"/>
      <c r="I274" s="27"/>
      <c r="J274" s="27" t="s">
        <v>700</v>
      </c>
      <c r="K274" s="12">
        <v>2008</v>
      </c>
      <c r="L274" s="29" t="e">
        <f t="shared" si="9"/>
        <v>#DIV/0!</v>
      </c>
      <c r="M274" s="28" t="e">
        <f t="shared" si="10"/>
        <v>#DIV/0!</v>
      </c>
      <c r="N274" s="28" t="e">
        <f t="shared" si="11"/>
        <v>#DIV/0!</v>
      </c>
    </row>
    <row r="275" spans="1:14" ht="25.5">
      <c r="A275" s="9">
        <v>1</v>
      </c>
      <c r="B275" s="20">
        <v>249</v>
      </c>
      <c r="C275" s="12" t="s">
        <v>729</v>
      </c>
      <c r="D275" s="55" t="s">
        <v>795</v>
      </c>
      <c r="E275" s="5" t="s">
        <v>600</v>
      </c>
      <c r="F275" s="5" t="s">
        <v>926</v>
      </c>
      <c r="G275" s="90"/>
      <c r="H275" s="6"/>
      <c r="I275" s="27"/>
      <c r="J275" s="27" t="s">
        <v>699</v>
      </c>
      <c r="K275" s="12">
        <v>144</v>
      </c>
      <c r="L275" s="29" t="e">
        <f t="shared" si="9"/>
        <v>#DIV/0!</v>
      </c>
      <c r="M275" s="28" t="e">
        <f t="shared" si="10"/>
        <v>#DIV/0!</v>
      </c>
      <c r="N275" s="28" t="e">
        <f t="shared" si="11"/>
        <v>#DIV/0!</v>
      </c>
    </row>
    <row r="276" spans="1:14" ht="12.75">
      <c r="A276" s="9">
        <v>1</v>
      </c>
      <c r="B276" s="20">
        <v>250</v>
      </c>
      <c r="C276" s="12" t="s">
        <v>730</v>
      </c>
      <c r="D276" s="55" t="s">
        <v>796</v>
      </c>
      <c r="E276" s="5" t="s">
        <v>601</v>
      </c>
      <c r="F276" s="5" t="s">
        <v>235</v>
      </c>
      <c r="G276" s="21"/>
      <c r="H276" s="6"/>
      <c r="I276" s="27"/>
      <c r="J276" s="27" t="s">
        <v>700</v>
      </c>
      <c r="K276" s="12">
        <v>120</v>
      </c>
      <c r="L276" s="29" t="e">
        <f t="shared" si="9"/>
        <v>#DIV/0!</v>
      </c>
      <c r="M276" s="28" t="e">
        <f t="shared" si="10"/>
        <v>#DIV/0!</v>
      </c>
      <c r="N276" s="28" t="e">
        <f t="shared" si="11"/>
        <v>#DIV/0!</v>
      </c>
    </row>
    <row r="277" spans="1:14" ht="12.75">
      <c r="A277" s="9">
        <v>1</v>
      </c>
      <c r="B277" s="20">
        <v>251</v>
      </c>
      <c r="C277" s="12" t="s">
        <v>730</v>
      </c>
      <c r="D277" s="55" t="s">
        <v>796</v>
      </c>
      <c r="E277" s="5" t="s">
        <v>601</v>
      </c>
      <c r="F277" s="5" t="s">
        <v>127</v>
      </c>
      <c r="G277" s="21"/>
      <c r="H277" s="6"/>
      <c r="I277" s="27"/>
      <c r="J277" s="27" t="s">
        <v>700</v>
      </c>
      <c r="K277" s="12">
        <v>260</v>
      </c>
      <c r="L277" s="29" t="e">
        <f t="shared" si="9"/>
        <v>#DIV/0!</v>
      </c>
      <c r="M277" s="28" t="e">
        <f t="shared" si="10"/>
        <v>#DIV/0!</v>
      </c>
      <c r="N277" s="28" t="e">
        <f t="shared" si="11"/>
        <v>#DIV/0!</v>
      </c>
    </row>
    <row r="278" spans="1:14" ht="12.75">
      <c r="A278" s="9">
        <v>1</v>
      </c>
      <c r="B278" s="20">
        <v>252</v>
      </c>
      <c r="C278" s="12" t="s">
        <v>731</v>
      </c>
      <c r="D278" s="55" t="s">
        <v>797</v>
      </c>
      <c r="E278" s="5" t="s">
        <v>929</v>
      </c>
      <c r="F278" s="5" t="s">
        <v>895</v>
      </c>
      <c r="G278" s="90"/>
      <c r="H278" s="6"/>
      <c r="I278" s="27"/>
      <c r="J278" s="27" t="s">
        <v>888</v>
      </c>
      <c r="K278" s="12">
        <v>440</v>
      </c>
      <c r="L278" s="29" t="e">
        <f t="shared" si="9"/>
        <v>#DIV/0!</v>
      </c>
      <c r="M278" s="28" t="e">
        <f t="shared" si="10"/>
        <v>#DIV/0!</v>
      </c>
      <c r="N278" s="28" t="e">
        <f t="shared" si="11"/>
        <v>#DIV/0!</v>
      </c>
    </row>
    <row r="279" spans="1:14" ht="12.75">
      <c r="A279" s="9">
        <v>1</v>
      </c>
      <c r="B279" s="20">
        <v>253</v>
      </c>
      <c r="C279" s="12" t="s">
        <v>54</v>
      </c>
      <c r="D279" s="55" t="s">
        <v>55</v>
      </c>
      <c r="E279" s="5" t="s">
        <v>601</v>
      </c>
      <c r="F279" s="5" t="s">
        <v>56</v>
      </c>
      <c r="G279" s="21"/>
      <c r="H279" s="6"/>
      <c r="I279" s="27"/>
      <c r="J279" s="27" t="s">
        <v>700</v>
      </c>
      <c r="K279" s="12">
        <v>372</v>
      </c>
      <c r="L279" s="29" t="e">
        <f t="shared" si="9"/>
        <v>#DIV/0!</v>
      </c>
      <c r="M279" s="28" t="e">
        <f t="shared" si="10"/>
        <v>#DIV/0!</v>
      </c>
      <c r="N279" s="28" t="e">
        <f t="shared" si="11"/>
        <v>#DIV/0!</v>
      </c>
    </row>
    <row r="280" spans="1:14" ht="12.75">
      <c r="A280" s="9">
        <v>1</v>
      </c>
      <c r="B280" s="20">
        <v>254</v>
      </c>
      <c r="C280" s="12" t="s">
        <v>732</v>
      </c>
      <c r="D280" s="55" t="s">
        <v>798</v>
      </c>
      <c r="E280" s="5" t="s">
        <v>601</v>
      </c>
      <c r="F280" s="5" t="s">
        <v>844</v>
      </c>
      <c r="G280" s="21"/>
      <c r="H280" s="6"/>
      <c r="I280" s="27"/>
      <c r="J280" s="27" t="s">
        <v>700</v>
      </c>
      <c r="K280" s="12">
        <v>6704</v>
      </c>
      <c r="L280" s="29" t="e">
        <f t="shared" si="9"/>
        <v>#DIV/0!</v>
      </c>
      <c r="M280" s="28" t="e">
        <f t="shared" si="10"/>
        <v>#DIV/0!</v>
      </c>
      <c r="N280" s="28" t="e">
        <f t="shared" si="11"/>
        <v>#DIV/0!</v>
      </c>
    </row>
    <row r="281" spans="1:14" ht="12.75">
      <c r="A281" s="9">
        <v>1</v>
      </c>
      <c r="B281" s="20">
        <v>255</v>
      </c>
      <c r="C281" s="12" t="s">
        <v>733</v>
      </c>
      <c r="D281" s="55" t="s">
        <v>799</v>
      </c>
      <c r="E281" s="5" t="s">
        <v>934</v>
      </c>
      <c r="F281" s="5" t="s">
        <v>896</v>
      </c>
      <c r="G281" s="90"/>
      <c r="H281" s="6"/>
      <c r="I281" s="27"/>
      <c r="J281" s="27" t="s">
        <v>943</v>
      </c>
      <c r="K281" s="12">
        <v>12</v>
      </c>
      <c r="L281" s="29" t="e">
        <f t="shared" si="9"/>
        <v>#DIV/0!</v>
      </c>
      <c r="M281" s="28" t="e">
        <f t="shared" si="10"/>
        <v>#DIV/0!</v>
      </c>
      <c r="N281" s="28" t="e">
        <f t="shared" si="11"/>
        <v>#DIV/0!</v>
      </c>
    </row>
    <row r="282" spans="1:14" ht="12.75">
      <c r="A282" s="9">
        <v>1</v>
      </c>
      <c r="B282" s="20">
        <v>256</v>
      </c>
      <c r="C282" s="12" t="s">
        <v>393</v>
      </c>
      <c r="D282" s="55" t="s">
        <v>394</v>
      </c>
      <c r="E282" s="5" t="s">
        <v>601</v>
      </c>
      <c r="F282" s="5" t="s">
        <v>195</v>
      </c>
      <c r="G282" s="21"/>
      <c r="H282" s="6"/>
      <c r="I282" s="27"/>
      <c r="J282" s="27" t="s">
        <v>700</v>
      </c>
      <c r="K282" s="12">
        <v>860</v>
      </c>
      <c r="L282" s="29" t="e">
        <f t="shared" si="9"/>
        <v>#DIV/0!</v>
      </c>
      <c r="M282" s="28" t="e">
        <f t="shared" si="10"/>
        <v>#DIV/0!</v>
      </c>
      <c r="N282" s="28" t="e">
        <f t="shared" si="11"/>
        <v>#DIV/0!</v>
      </c>
    </row>
    <row r="283" spans="1:14" ht="12.75">
      <c r="A283" s="9">
        <v>1</v>
      </c>
      <c r="B283" s="20">
        <v>257</v>
      </c>
      <c r="C283" s="12" t="s">
        <v>250</v>
      </c>
      <c r="D283" s="55" t="s">
        <v>251</v>
      </c>
      <c r="E283" s="5" t="s">
        <v>601</v>
      </c>
      <c r="F283" s="5" t="s">
        <v>252</v>
      </c>
      <c r="G283" s="21"/>
      <c r="H283" s="6"/>
      <c r="I283" s="27"/>
      <c r="J283" s="27" t="s">
        <v>700</v>
      </c>
      <c r="K283" s="12">
        <v>1344</v>
      </c>
      <c r="L283" s="29" t="e">
        <f aca="true" t="shared" si="12" ref="L283:L346">ROUND(I283/H283*K283,2)</f>
        <v>#DIV/0!</v>
      </c>
      <c r="M283" s="28" t="e">
        <f aca="true" t="shared" si="13" ref="M283:M346">ROUND(L283*1.2,2)</f>
        <v>#DIV/0!</v>
      </c>
      <c r="N283" s="28" t="e">
        <f aca="true" t="shared" si="14" ref="N283:N346">ROUND(L283*0.01,2)</f>
        <v>#DIV/0!</v>
      </c>
    </row>
    <row r="284" spans="1:14" ht="12.75">
      <c r="A284" s="9">
        <v>1</v>
      </c>
      <c r="B284" s="20">
        <v>258</v>
      </c>
      <c r="C284" s="12" t="s">
        <v>734</v>
      </c>
      <c r="D284" s="55" t="s">
        <v>800</v>
      </c>
      <c r="E284" s="5" t="s">
        <v>935</v>
      </c>
      <c r="F284" s="5" t="s">
        <v>901</v>
      </c>
      <c r="G284" s="90"/>
      <c r="H284" s="6"/>
      <c r="I284" s="27"/>
      <c r="J284" s="27" t="s">
        <v>943</v>
      </c>
      <c r="K284" s="12">
        <v>8</v>
      </c>
      <c r="L284" s="29" t="e">
        <f t="shared" si="12"/>
        <v>#DIV/0!</v>
      </c>
      <c r="M284" s="28" t="e">
        <f t="shared" si="13"/>
        <v>#DIV/0!</v>
      </c>
      <c r="N284" s="28" t="e">
        <f t="shared" si="14"/>
        <v>#DIV/0!</v>
      </c>
    </row>
    <row r="285" spans="1:14" ht="12.75">
      <c r="A285" s="9">
        <v>1</v>
      </c>
      <c r="B285" s="20">
        <v>259</v>
      </c>
      <c r="C285" s="12" t="s">
        <v>735</v>
      </c>
      <c r="D285" s="55" t="s">
        <v>801</v>
      </c>
      <c r="E285" s="5" t="s">
        <v>934</v>
      </c>
      <c r="F285" s="5" t="s">
        <v>897</v>
      </c>
      <c r="G285" s="89"/>
      <c r="H285" s="6"/>
      <c r="I285" s="27"/>
      <c r="J285" s="27" t="s">
        <v>943</v>
      </c>
      <c r="K285" s="12">
        <v>28</v>
      </c>
      <c r="L285" s="29" t="e">
        <f t="shared" si="12"/>
        <v>#DIV/0!</v>
      </c>
      <c r="M285" s="28" t="e">
        <f t="shared" si="13"/>
        <v>#DIV/0!</v>
      </c>
      <c r="N285" s="28" t="e">
        <f t="shared" si="14"/>
        <v>#DIV/0!</v>
      </c>
    </row>
    <row r="286" spans="1:14" ht="12.75">
      <c r="A286" s="9">
        <v>1</v>
      </c>
      <c r="B286" s="20">
        <v>260</v>
      </c>
      <c r="C286" s="12" t="s">
        <v>736</v>
      </c>
      <c r="D286" s="55" t="s">
        <v>802</v>
      </c>
      <c r="E286" s="5" t="s">
        <v>933</v>
      </c>
      <c r="F286" s="5" t="s">
        <v>900</v>
      </c>
      <c r="G286" s="90"/>
      <c r="H286" s="6"/>
      <c r="I286" s="27"/>
      <c r="J286" s="27" t="s">
        <v>944</v>
      </c>
      <c r="K286" s="12">
        <v>8</v>
      </c>
      <c r="L286" s="29" t="e">
        <f t="shared" si="12"/>
        <v>#DIV/0!</v>
      </c>
      <c r="M286" s="28" t="e">
        <f t="shared" si="13"/>
        <v>#DIV/0!</v>
      </c>
      <c r="N286" s="28" t="e">
        <f t="shared" si="14"/>
        <v>#DIV/0!</v>
      </c>
    </row>
    <row r="287" spans="1:14" ht="12.75">
      <c r="A287" s="9">
        <v>1</v>
      </c>
      <c r="B287" s="20">
        <v>261</v>
      </c>
      <c r="C287" s="12" t="s">
        <v>737</v>
      </c>
      <c r="D287" s="55" t="s">
        <v>803</v>
      </c>
      <c r="E287" s="5" t="s">
        <v>934</v>
      </c>
      <c r="F287" s="5" t="s">
        <v>897</v>
      </c>
      <c r="G287" s="90"/>
      <c r="H287" s="6"/>
      <c r="I287" s="27"/>
      <c r="J287" s="27" t="s">
        <v>943</v>
      </c>
      <c r="K287" s="12">
        <v>4</v>
      </c>
      <c r="L287" s="29" t="e">
        <f t="shared" si="12"/>
        <v>#DIV/0!</v>
      </c>
      <c r="M287" s="28" t="e">
        <f t="shared" si="13"/>
        <v>#DIV/0!</v>
      </c>
      <c r="N287" s="28" t="e">
        <f t="shared" si="14"/>
        <v>#DIV/0!</v>
      </c>
    </row>
    <row r="288" spans="1:14" ht="12.75">
      <c r="A288" s="9">
        <v>1</v>
      </c>
      <c r="B288" s="20">
        <v>262</v>
      </c>
      <c r="C288" s="12" t="s">
        <v>738</v>
      </c>
      <c r="D288" s="55" t="s">
        <v>804</v>
      </c>
      <c r="E288" s="5" t="s">
        <v>928</v>
      </c>
      <c r="F288" s="5" t="s">
        <v>927</v>
      </c>
      <c r="G288" s="89"/>
      <c r="H288" s="6"/>
      <c r="I288" s="27"/>
      <c r="J288" s="27" t="s">
        <v>943</v>
      </c>
      <c r="K288" s="12">
        <v>40</v>
      </c>
      <c r="L288" s="29" t="e">
        <f t="shared" si="12"/>
        <v>#DIV/0!</v>
      </c>
      <c r="M288" s="28" t="e">
        <f t="shared" si="13"/>
        <v>#DIV/0!</v>
      </c>
      <c r="N288" s="28" t="e">
        <f t="shared" si="14"/>
        <v>#DIV/0!</v>
      </c>
    </row>
    <row r="289" spans="1:14" ht="12.75">
      <c r="A289" s="9">
        <v>1</v>
      </c>
      <c r="B289" s="20">
        <v>263</v>
      </c>
      <c r="C289" s="12" t="s">
        <v>739</v>
      </c>
      <c r="D289" s="55" t="s">
        <v>805</v>
      </c>
      <c r="E289" s="5" t="s">
        <v>933</v>
      </c>
      <c r="F289" s="5"/>
      <c r="G289" s="89"/>
      <c r="H289" s="6"/>
      <c r="I289" s="27"/>
      <c r="J289" s="27" t="s">
        <v>944</v>
      </c>
      <c r="K289" s="12">
        <v>4</v>
      </c>
      <c r="L289" s="29" t="e">
        <f t="shared" si="12"/>
        <v>#DIV/0!</v>
      </c>
      <c r="M289" s="28" t="e">
        <f t="shared" si="13"/>
        <v>#DIV/0!</v>
      </c>
      <c r="N289" s="28" t="e">
        <f t="shared" si="14"/>
        <v>#DIV/0!</v>
      </c>
    </row>
    <row r="290" spans="1:14" ht="12.75">
      <c r="A290" s="9">
        <v>1</v>
      </c>
      <c r="B290" s="20">
        <v>264</v>
      </c>
      <c r="C290" s="12" t="s">
        <v>740</v>
      </c>
      <c r="D290" s="55" t="s">
        <v>806</v>
      </c>
      <c r="E290" s="5" t="s">
        <v>935</v>
      </c>
      <c r="F290" s="5" t="s">
        <v>899</v>
      </c>
      <c r="G290" s="89"/>
      <c r="H290" s="6"/>
      <c r="I290" s="27"/>
      <c r="J290" s="27" t="s">
        <v>943</v>
      </c>
      <c r="K290" s="12">
        <v>108</v>
      </c>
      <c r="L290" s="29" t="e">
        <f t="shared" si="12"/>
        <v>#DIV/0!</v>
      </c>
      <c r="M290" s="28" t="e">
        <f t="shared" si="13"/>
        <v>#DIV/0!</v>
      </c>
      <c r="N290" s="28" t="e">
        <f t="shared" si="14"/>
        <v>#DIV/0!</v>
      </c>
    </row>
    <row r="291" spans="1:14" ht="12.75">
      <c r="A291" s="9">
        <v>1</v>
      </c>
      <c r="B291" s="20">
        <v>265</v>
      </c>
      <c r="C291" s="12" t="s">
        <v>741</v>
      </c>
      <c r="D291" s="55" t="s">
        <v>807</v>
      </c>
      <c r="E291" s="5" t="s">
        <v>936</v>
      </c>
      <c r="F291" s="5" t="s">
        <v>127</v>
      </c>
      <c r="G291" s="90"/>
      <c r="H291" s="6"/>
      <c r="I291" s="27"/>
      <c r="J291" s="27" t="s">
        <v>943</v>
      </c>
      <c r="K291" s="12">
        <v>8</v>
      </c>
      <c r="L291" s="29" t="e">
        <f t="shared" si="12"/>
        <v>#DIV/0!</v>
      </c>
      <c r="M291" s="28" t="e">
        <f t="shared" si="13"/>
        <v>#DIV/0!</v>
      </c>
      <c r="N291" s="28" t="e">
        <f t="shared" si="14"/>
        <v>#DIV/0!</v>
      </c>
    </row>
    <row r="292" spans="1:14" ht="12.75">
      <c r="A292" s="9">
        <v>1</v>
      </c>
      <c r="B292" s="20">
        <v>266</v>
      </c>
      <c r="C292" s="12" t="s">
        <v>247</v>
      </c>
      <c r="D292" s="55" t="s">
        <v>225</v>
      </c>
      <c r="E292" s="5" t="s">
        <v>935</v>
      </c>
      <c r="F292" s="5" t="s">
        <v>127</v>
      </c>
      <c r="G292" s="89"/>
      <c r="H292" s="6"/>
      <c r="I292" s="27"/>
      <c r="J292" s="27" t="s">
        <v>943</v>
      </c>
      <c r="K292" s="12">
        <v>4</v>
      </c>
      <c r="L292" s="29" t="e">
        <f t="shared" si="12"/>
        <v>#DIV/0!</v>
      </c>
      <c r="M292" s="28" t="e">
        <f t="shared" si="13"/>
        <v>#DIV/0!</v>
      </c>
      <c r="N292" s="28" t="e">
        <f t="shared" si="14"/>
        <v>#DIV/0!</v>
      </c>
    </row>
    <row r="293" spans="1:14" ht="12.75">
      <c r="A293" s="9">
        <v>1</v>
      </c>
      <c r="B293" s="20">
        <v>267</v>
      </c>
      <c r="C293" s="12" t="s">
        <v>742</v>
      </c>
      <c r="D293" s="55" t="s">
        <v>808</v>
      </c>
      <c r="E293" s="5" t="s">
        <v>934</v>
      </c>
      <c r="F293" s="5" t="s">
        <v>941</v>
      </c>
      <c r="G293" s="90"/>
      <c r="H293" s="6"/>
      <c r="I293" s="27"/>
      <c r="J293" s="27" t="s">
        <v>943</v>
      </c>
      <c r="K293" s="12">
        <v>100</v>
      </c>
      <c r="L293" s="29" t="e">
        <f t="shared" si="12"/>
        <v>#DIV/0!</v>
      </c>
      <c r="M293" s="28" t="e">
        <f t="shared" si="13"/>
        <v>#DIV/0!</v>
      </c>
      <c r="N293" s="28" t="e">
        <f t="shared" si="14"/>
        <v>#DIV/0!</v>
      </c>
    </row>
    <row r="294" spans="1:14" ht="12.75">
      <c r="A294" s="9">
        <v>1</v>
      </c>
      <c r="B294" s="20">
        <v>268</v>
      </c>
      <c r="C294" s="12" t="s">
        <v>142</v>
      </c>
      <c r="D294" s="55" t="s">
        <v>143</v>
      </c>
      <c r="E294" s="5"/>
      <c r="F294" s="5" t="s">
        <v>144</v>
      </c>
      <c r="G294" s="90"/>
      <c r="H294" s="6"/>
      <c r="I294" s="27"/>
      <c r="J294" s="27" t="s">
        <v>945</v>
      </c>
      <c r="K294" s="12">
        <v>12</v>
      </c>
      <c r="L294" s="29" t="e">
        <f t="shared" si="12"/>
        <v>#DIV/0!</v>
      </c>
      <c r="M294" s="28" t="e">
        <f t="shared" si="13"/>
        <v>#DIV/0!</v>
      </c>
      <c r="N294" s="28" t="e">
        <f t="shared" si="14"/>
        <v>#DIV/0!</v>
      </c>
    </row>
    <row r="295" spans="1:14" ht="25.5">
      <c r="A295" s="9">
        <v>1</v>
      </c>
      <c r="B295" s="20">
        <v>269</v>
      </c>
      <c r="C295" s="12" t="s">
        <v>139</v>
      </c>
      <c r="D295" s="55" t="s">
        <v>140</v>
      </c>
      <c r="E295" s="5"/>
      <c r="F295" s="5" t="s">
        <v>248</v>
      </c>
      <c r="G295" s="90"/>
      <c r="H295" s="6"/>
      <c r="I295" s="27"/>
      <c r="J295" s="27" t="s">
        <v>945</v>
      </c>
      <c r="K295" s="12">
        <v>8</v>
      </c>
      <c r="L295" s="29" t="e">
        <f t="shared" si="12"/>
        <v>#DIV/0!</v>
      </c>
      <c r="M295" s="28" t="e">
        <f t="shared" si="13"/>
        <v>#DIV/0!</v>
      </c>
      <c r="N295" s="28" t="e">
        <f t="shared" si="14"/>
        <v>#DIV/0!</v>
      </c>
    </row>
    <row r="296" spans="1:14" ht="25.5">
      <c r="A296" s="9">
        <v>1</v>
      </c>
      <c r="B296" s="20">
        <v>270</v>
      </c>
      <c r="C296" s="12" t="s">
        <v>743</v>
      </c>
      <c r="D296" s="55" t="s">
        <v>140</v>
      </c>
      <c r="E296" s="5"/>
      <c r="F296" s="5" t="s">
        <v>141</v>
      </c>
      <c r="G296" s="90"/>
      <c r="H296" s="6"/>
      <c r="I296" s="27"/>
      <c r="J296" s="27" t="s">
        <v>945</v>
      </c>
      <c r="K296" s="12">
        <v>308</v>
      </c>
      <c r="L296" s="29" t="e">
        <f t="shared" si="12"/>
        <v>#DIV/0!</v>
      </c>
      <c r="M296" s="28" t="e">
        <f t="shared" si="13"/>
        <v>#DIV/0!</v>
      </c>
      <c r="N296" s="28" t="e">
        <f t="shared" si="14"/>
        <v>#DIV/0!</v>
      </c>
    </row>
    <row r="297" spans="1:14" ht="12.75">
      <c r="A297" s="9">
        <v>1</v>
      </c>
      <c r="B297" s="20">
        <v>271</v>
      </c>
      <c r="C297" s="12" t="s">
        <v>744</v>
      </c>
      <c r="D297" s="55" t="s">
        <v>809</v>
      </c>
      <c r="E297" s="5"/>
      <c r="F297" s="5" t="s">
        <v>902</v>
      </c>
      <c r="G297" s="90"/>
      <c r="H297" s="6"/>
      <c r="I297" s="27"/>
      <c r="J297" s="27" t="s">
        <v>945</v>
      </c>
      <c r="K297" s="12">
        <v>844</v>
      </c>
      <c r="L297" s="29" t="e">
        <f t="shared" si="12"/>
        <v>#DIV/0!</v>
      </c>
      <c r="M297" s="28" t="e">
        <f t="shared" si="13"/>
        <v>#DIV/0!</v>
      </c>
      <c r="N297" s="28" t="e">
        <f t="shared" si="14"/>
        <v>#DIV/0!</v>
      </c>
    </row>
    <row r="298" spans="1:14" ht="12.75">
      <c r="A298" s="9">
        <v>1</v>
      </c>
      <c r="B298" s="20">
        <v>272</v>
      </c>
      <c r="C298" s="12" t="s">
        <v>744</v>
      </c>
      <c r="D298" s="55" t="s">
        <v>809</v>
      </c>
      <c r="E298" s="5"/>
      <c r="F298" s="5" t="s">
        <v>903</v>
      </c>
      <c r="G298" s="90"/>
      <c r="H298" s="6"/>
      <c r="I298" s="27"/>
      <c r="J298" s="27" t="s">
        <v>945</v>
      </c>
      <c r="K298" s="12">
        <v>4</v>
      </c>
      <c r="L298" s="29" t="e">
        <f t="shared" si="12"/>
        <v>#DIV/0!</v>
      </c>
      <c r="M298" s="28" t="e">
        <f t="shared" si="13"/>
        <v>#DIV/0!</v>
      </c>
      <c r="N298" s="28" t="e">
        <f t="shared" si="14"/>
        <v>#DIV/0!</v>
      </c>
    </row>
    <row r="299" spans="1:14" ht="12.75">
      <c r="A299" s="9">
        <v>1</v>
      </c>
      <c r="B299" s="20">
        <v>273</v>
      </c>
      <c r="C299" s="12" t="s">
        <v>745</v>
      </c>
      <c r="D299" s="55" t="s">
        <v>810</v>
      </c>
      <c r="E299" s="5" t="s">
        <v>934</v>
      </c>
      <c r="F299" s="5" t="s">
        <v>904</v>
      </c>
      <c r="G299" s="90"/>
      <c r="H299" s="6"/>
      <c r="I299" s="27"/>
      <c r="J299" s="27" t="s">
        <v>943</v>
      </c>
      <c r="K299" s="12">
        <v>16</v>
      </c>
      <c r="L299" s="29" t="e">
        <f t="shared" si="12"/>
        <v>#DIV/0!</v>
      </c>
      <c r="M299" s="28" t="e">
        <f t="shared" si="13"/>
        <v>#DIV/0!</v>
      </c>
      <c r="N299" s="28" t="e">
        <f t="shared" si="14"/>
        <v>#DIV/0!</v>
      </c>
    </row>
    <row r="300" spans="1:14" ht="12.75">
      <c r="A300" s="9">
        <v>1</v>
      </c>
      <c r="B300" s="20">
        <v>274</v>
      </c>
      <c r="C300" s="12" t="s">
        <v>745</v>
      </c>
      <c r="D300" s="55" t="s">
        <v>811</v>
      </c>
      <c r="E300" s="5" t="s">
        <v>940</v>
      </c>
      <c r="F300" s="5" t="s">
        <v>939</v>
      </c>
      <c r="G300" s="90"/>
      <c r="H300" s="6"/>
      <c r="I300" s="27"/>
      <c r="J300" s="27" t="s">
        <v>942</v>
      </c>
      <c r="K300" s="12">
        <v>80</v>
      </c>
      <c r="L300" s="29" t="e">
        <f t="shared" si="12"/>
        <v>#DIV/0!</v>
      </c>
      <c r="M300" s="28" t="e">
        <f t="shared" si="13"/>
        <v>#DIV/0!</v>
      </c>
      <c r="N300" s="28" t="e">
        <f t="shared" si="14"/>
        <v>#DIV/0!</v>
      </c>
    </row>
    <row r="301" spans="1:14" ht="12.75">
      <c r="A301" s="9">
        <v>1</v>
      </c>
      <c r="B301" s="20">
        <v>275</v>
      </c>
      <c r="C301" s="12" t="s">
        <v>746</v>
      </c>
      <c r="D301" s="55" t="s">
        <v>812</v>
      </c>
      <c r="E301" s="5" t="s">
        <v>601</v>
      </c>
      <c r="F301" s="5" t="s">
        <v>195</v>
      </c>
      <c r="G301" s="21"/>
      <c r="H301" s="6"/>
      <c r="I301" s="27"/>
      <c r="J301" s="27" t="s">
        <v>700</v>
      </c>
      <c r="K301" s="12">
        <v>20</v>
      </c>
      <c r="L301" s="29" t="e">
        <f t="shared" si="12"/>
        <v>#DIV/0!</v>
      </c>
      <c r="M301" s="28" t="e">
        <f t="shared" si="13"/>
        <v>#DIV/0!</v>
      </c>
      <c r="N301" s="28" t="e">
        <f t="shared" si="14"/>
        <v>#DIV/0!</v>
      </c>
    </row>
    <row r="302" spans="1:14" ht="12.75">
      <c r="A302" s="9">
        <v>1</v>
      </c>
      <c r="B302" s="20">
        <v>276</v>
      </c>
      <c r="C302" s="12" t="s">
        <v>746</v>
      </c>
      <c r="D302" s="55" t="s">
        <v>812</v>
      </c>
      <c r="E302" s="5" t="s">
        <v>602</v>
      </c>
      <c r="F302" s="5"/>
      <c r="G302" s="89"/>
      <c r="H302" s="6"/>
      <c r="I302" s="27"/>
      <c r="J302" s="27" t="s">
        <v>701</v>
      </c>
      <c r="K302" s="12">
        <v>176</v>
      </c>
      <c r="L302" s="29" t="e">
        <f t="shared" si="12"/>
        <v>#DIV/0!</v>
      </c>
      <c r="M302" s="28" t="e">
        <f t="shared" si="13"/>
        <v>#DIV/0!</v>
      </c>
      <c r="N302" s="28" t="e">
        <f t="shared" si="14"/>
        <v>#DIV/0!</v>
      </c>
    </row>
    <row r="303" spans="1:14" ht="25.5">
      <c r="A303" s="9">
        <v>1</v>
      </c>
      <c r="B303" s="20">
        <v>277</v>
      </c>
      <c r="C303" s="12" t="s">
        <v>747</v>
      </c>
      <c r="D303" s="55" t="s">
        <v>813</v>
      </c>
      <c r="E303" s="5" t="s">
        <v>601</v>
      </c>
      <c r="F303" s="5" t="s">
        <v>112</v>
      </c>
      <c r="G303" s="21"/>
      <c r="H303" s="6"/>
      <c r="I303" s="27"/>
      <c r="J303" s="27" t="s">
        <v>700</v>
      </c>
      <c r="K303" s="12">
        <v>20</v>
      </c>
      <c r="L303" s="29" t="e">
        <f t="shared" si="12"/>
        <v>#DIV/0!</v>
      </c>
      <c r="M303" s="28" t="e">
        <f t="shared" si="13"/>
        <v>#DIV/0!</v>
      </c>
      <c r="N303" s="28" t="e">
        <f t="shared" si="14"/>
        <v>#DIV/0!</v>
      </c>
    </row>
    <row r="304" spans="1:14" ht="12.75">
      <c r="A304" s="9">
        <v>1</v>
      </c>
      <c r="B304" s="20">
        <v>278</v>
      </c>
      <c r="C304" s="12" t="s">
        <v>238</v>
      </c>
      <c r="D304" s="55" t="s">
        <v>239</v>
      </c>
      <c r="E304" s="5" t="s">
        <v>123</v>
      </c>
      <c r="F304" s="5" t="s">
        <v>240</v>
      </c>
      <c r="G304" s="21"/>
      <c r="H304" s="6"/>
      <c r="I304" s="27"/>
      <c r="J304" s="27" t="s">
        <v>699</v>
      </c>
      <c r="K304" s="12">
        <v>416</v>
      </c>
      <c r="L304" s="29" t="e">
        <f t="shared" si="12"/>
        <v>#DIV/0!</v>
      </c>
      <c r="M304" s="28" t="e">
        <f t="shared" si="13"/>
        <v>#DIV/0!</v>
      </c>
      <c r="N304" s="28" t="e">
        <f t="shared" si="14"/>
        <v>#DIV/0!</v>
      </c>
    </row>
    <row r="305" spans="1:14" ht="12.75">
      <c r="A305" s="9">
        <v>1</v>
      </c>
      <c r="B305" s="20">
        <v>279</v>
      </c>
      <c r="C305" s="12" t="s">
        <v>305</v>
      </c>
      <c r="D305" s="55" t="s">
        <v>304</v>
      </c>
      <c r="E305" s="5" t="s">
        <v>23</v>
      </c>
      <c r="F305" s="5" t="s">
        <v>13</v>
      </c>
      <c r="G305" s="21"/>
      <c r="H305" s="6"/>
      <c r="I305" s="27"/>
      <c r="J305" s="27" t="s">
        <v>700</v>
      </c>
      <c r="K305" s="12">
        <v>40</v>
      </c>
      <c r="L305" s="29" t="e">
        <f t="shared" si="12"/>
        <v>#DIV/0!</v>
      </c>
      <c r="M305" s="28" t="e">
        <f t="shared" si="13"/>
        <v>#DIV/0!</v>
      </c>
      <c r="N305" s="28" t="e">
        <f t="shared" si="14"/>
        <v>#DIV/0!</v>
      </c>
    </row>
    <row r="306" spans="1:14" ht="12.75">
      <c r="A306" s="9">
        <v>1</v>
      </c>
      <c r="B306" s="20">
        <v>280</v>
      </c>
      <c r="C306" s="12" t="s">
        <v>748</v>
      </c>
      <c r="D306" s="55" t="s">
        <v>814</v>
      </c>
      <c r="E306" s="5" t="s">
        <v>601</v>
      </c>
      <c r="F306" s="5"/>
      <c r="H306" s="6"/>
      <c r="I306" s="27"/>
      <c r="J306" s="27" t="s">
        <v>700</v>
      </c>
      <c r="K306" s="12">
        <v>172</v>
      </c>
      <c r="L306" s="29" t="e">
        <f t="shared" si="12"/>
        <v>#DIV/0!</v>
      </c>
      <c r="M306" s="28" t="e">
        <f t="shared" si="13"/>
        <v>#DIV/0!</v>
      </c>
      <c r="N306" s="28" t="e">
        <f t="shared" si="14"/>
        <v>#DIV/0!</v>
      </c>
    </row>
    <row r="307" spans="1:14" ht="25.5">
      <c r="A307" s="9">
        <v>1</v>
      </c>
      <c r="B307" s="20">
        <v>281</v>
      </c>
      <c r="C307" s="12" t="s">
        <v>61</v>
      </c>
      <c r="D307" s="55" t="s">
        <v>62</v>
      </c>
      <c r="E307" s="5" t="s">
        <v>600</v>
      </c>
      <c r="F307" s="5" t="s">
        <v>63</v>
      </c>
      <c r="G307" s="21"/>
      <c r="H307" s="6"/>
      <c r="I307" s="27"/>
      <c r="J307" s="27" t="s">
        <v>699</v>
      </c>
      <c r="K307" s="12">
        <v>1152</v>
      </c>
      <c r="L307" s="29" t="e">
        <f t="shared" si="12"/>
        <v>#DIV/0!</v>
      </c>
      <c r="M307" s="28" t="e">
        <f t="shared" si="13"/>
        <v>#DIV/0!</v>
      </c>
      <c r="N307" s="28" t="e">
        <f t="shared" si="14"/>
        <v>#DIV/0!</v>
      </c>
    </row>
    <row r="308" spans="1:14" ht="12.75">
      <c r="A308" s="9">
        <v>1</v>
      </c>
      <c r="B308" s="20">
        <v>282</v>
      </c>
      <c r="C308" s="12" t="s">
        <v>152</v>
      </c>
      <c r="D308" s="55" t="s">
        <v>815</v>
      </c>
      <c r="E308" s="5" t="s">
        <v>602</v>
      </c>
      <c r="F308" s="5" t="s">
        <v>319</v>
      </c>
      <c r="G308" s="21"/>
      <c r="H308" s="6"/>
      <c r="I308" s="27"/>
      <c r="J308" s="27" t="s">
        <v>701</v>
      </c>
      <c r="K308" s="12">
        <v>48</v>
      </c>
      <c r="L308" s="29" t="e">
        <f t="shared" si="12"/>
        <v>#DIV/0!</v>
      </c>
      <c r="M308" s="28" t="e">
        <f t="shared" si="13"/>
        <v>#DIV/0!</v>
      </c>
      <c r="N308" s="28" t="e">
        <f t="shared" si="14"/>
        <v>#DIV/0!</v>
      </c>
    </row>
    <row r="309" spans="1:14" ht="25.5">
      <c r="A309" s="9">
        <v>1</v>
      </c>
      <c r="B309" s="20">
        <v>283</v>
      </c>
      <c r="C309" s="12" t="s">
        <v>749</v>
      </c>
      <c r="D309" s="55" t="s">
        <v>816</v>
      </c>
      <c r="E309" s="5" t="s">
        <v>601</v>
      </c>
      <c r="F309" s="5"/>
      <c r="H309" s="6"/>
      <c r="I309" s="27"/>
      <c r="J309" s="27" t="s">
        <v>700</v>
      </c>
      <c r="K309" s="12">
        <v>160</v>
      </c>
      <c r="L309" s="29" t="e">
        <f t="shared" si="12"/>
        <v>#DIV/0!</v>
      </c>
      <c r="M309" s="28" t="e">
        <f t="shared" si="13"/>
        <v>#DIV/0!</v>
      </c>
      <c r="N309" s="28" t="e">
        <f t="shared" si="14"/>
        <v>#DIV/0!</v>
      </c>
    </row>
    <row r="310" spans="1:14" ht="12.75">
      <c r="A310" s="9">
        <v>1</v>
      </c>
      <c r="B310" s="20">
        <v>284</v>
      </c>
      <c r="C310" s="12" t="s">
        <v>186</v>
      </c>
      <c r="D310" s="55" t="s">
        <v>187</v>
      </c>
      <c r="E310" s="5" t="s">
        <v>602</v>
      </c>
      <c r="F310" s="5" t="s">
        <v>173</v>
      </c>
      <c r="G310" s="21"/>
      <c r="H310" s="6"/>
      <c r="I310" s="27"/>
      <c r="J310" s="27" t="s">
        <v>701</v>
      </c>
      <c r="K310" s="12">
        <v>416</v>
      </c>
      <c r="L310" s="29" t="e">
        <f t="shared" si="12"/>
        <v>#DIV/0!</v>
      </c>
      <c r="M310" s="28" t="e">
        <f t="shared" si="13"/>
        <v>#DIV/0!</v>
      </c>
      <c r="N310" s="28" t="e">
        <f t="shared" si="14"/>
        <v>#DIV/0!</v>
      </c>
    </row>
    <row r="311" spans="1:14" ht="12.75">
      <c r="A311" s="9">
        <v>1</v>
      </c>
      <c r="B311" s="20">
        <v>285</v>
      </c>
      <c r="C311" s="12" t="s">
        <v>188</v>
      </c>
      <c r="D311" s="55" t="s">
        <v>189</v>
      </c>
      <c r="E311" s="5" t="s">
        <v>73</v>
      </c>
      <c r="F311" s="5" t="s">
        <v>190</v>
      </c>
      <c r="G311" s="21"/>
      <c r="H311" s="6"/>
      <c r="I311" s="27"/>
      <c r="J311" s="27" t="s">
        <v>700</v>
      </c>
      <c r="K311" s="12">
        <v>400</v>
      </c>
      <c r="L311" s="29" t="e">
        <f t="shared" si="12"/>
        <v>#DIV/0!</v>
      </c>
      <c r="M311" s="28" t="e">
        <f t="shared" si="13"/>
        <v>#DIV/0!</v>
      </c>
      <c r="N311" s="28" t="e">
        <f t="shared" si="14"/>
        <v>#DIV/0!</v>
      </c>
    </row>
    <row r="312" spans="1:14" ht="12.75">
      <c r="A312" s="9">
        <v>1</v>
      </c>
      <c r="B312" s="20">
        <v>286</v>
      </c>
      <c r="C312" s="12" t="s">
        <v>64</v>
      </c>
      <c r="D312" s="55" t="s">
        <v>65</v>
      </c>
      <c r="E312" s="5" t="s">
        <v>66</v>
      </c>
      <c r="F312" s="5" t="s">
        <v>67</v>
      </c>
      <c r="G312" s="21"/>
      <c r="H312" s="6"/>
      <c r="I312" s="27"/>
      <c r="J312" s="27" t="s">
        <v>699</v>
      </c>
      <c r="K312" s="12">
        <v>1688</v>
      </c>
      <c r="L312" s="29" t="e">
        <f t="shared" si="12"/>
        <v>#DIV/0!</v>
      </c>
      <c r="M312" s="28" t="e">
        <f t="shared" si="13"/>
        <v>#DIV/0!</v>
      </c>
      <c r="N312" s="28" t="e">
        <f t="shared" si="14"/>
        <v>#DIV/0!</v>
      </c>
    </row>
    <row r="313" spans="1:14" ht="12.75">
      <c r="A313" s="9">
        <v>1</v>
      </c>
      <c r="B313" s="20">
        <v>287</v>
      </c>
      <c r="C313" s="12" t="s">
        <v>191</v>
      </c>
      <c r="D313" s="55" t="s">
        <v>192</v>
      </c>
      <c r="E313" s="5" t="s">
        <v>66</v>
      </c>
      <c r="F313" s="5" t="s">
        <v>193</v>
      </c>
      <c r="G313" s="21"/>
      <c r="H313" s="6"/>
      <c r="I313" s="27"/>
      <c r="J313" s="27" t="s">
        <v>699</v>
      </c>
      <c r="K313" s="12">
        <v>104</v>
      </c>
      <c r="L313" s="29" t="e">
        <f t="shared" si="12"/>
        <v>#DIV/0!</v>
      </c>
      <c r="M313" s="28" t="e">
        <f t="shared" si="13"/>
        <v>#DIV/0!</v>
      </c>
      <c r="N313" s="28" t="e">
        <f t="shared" si="14"/>
        <v>#DIV/0!</v>
      </c>
    </row>
    <row r="314" spans="1:14" ht="12.75">
      <c r="A314" s="9">
        <v>1</v>
      </c>
      <c r="B314" s="20">
        <v>288</v>
      </c>
      <c r="C314" s="12" t="s">
        <v>206</v>
      </c>
      <c r="D314" s="55" t="s">
        <v>207</v>
      </c>
      <c r="E314" s="5" t="s">
        <v>208</v>
      </c>
      <c r="F314" s="5" t="s">
        <v>190</v>
      </c>
      <c r="G314" s="21"/>
      <c r="H314" s="6"/>
      <c r="I314" s="27"/>
      <c r="J314" s="27" t="s">
        <v>700</v>
      </c>
      <c r="K314" s="12">
        <v>456</v>
      </c>
      <c r="L314" s="29" t="e">
        <f t="shared" si="12"/>
        <v>#DIV/0!</v>
      </c>
      <c r="M314" s="28" t="e">
        <f t="shared" si="13"/>
        <v>#DIV/0!</v>
      </c>
      <c r="N314" s="28" t="e">
        <f t="shared" si="14"/>
        <v>#DIV/0!</v>
      </c>
    </row>
    <row r="315" spans="1:14" ht="12.75">
      <c r="A315" s="9">
        <v>1</v>
      </c>
      <c r="B315" s="20">
        <v>289</v>
      </c>
      <c r="C315" s="12" t="s">
        <v>750</v>
      </c>
      <c r="D315" s="55" t="s">
        <v>817</v>
      </c>
      <c r="E315" s="5" t="s">
        <v>602</v>
      </c>
      <c r="F315" s="5" t="s">
        <v>74</v>
      </c>
      <c r="G315" s="21"/>
      <c r="H315" s="6"/>
      <c r="I315" s="27"/>
      <c r="J315" s="27" t="s">
        <v>701</v>
      </c>
      <c r="K315" s="12">
        <v>40</v>
      </c>
      <c r="L315" s="29" t="e">
        <f t="shared" si="12"/>
        <v>#DIV/0!</v>
      </c>
      <c r="M315" s="28" t="e">
        <f t="shared" si="13"/>
        <v>#DIV/0!</v>
      </c>
      <c r="N315" s="28" t="e">
        <f t="shared" si="14"/>
        <v>#DIV/0!</v>
      </c>
    </row>
    <row r="316" spans="1:14" ht="12.75">
      <c r="A316" s="9">
        <v>1</v>
      </c>
      <c r="B316" s="20">
        <v>290</v>
      </c>
      <c r="C316" s="12" t="s">
        <v>750</v>
      </c>
      <c r="D316" s="55" t="s">
        <v>817</v>
      </c>
      <c r="E316" s="5" t="s">
        <v>601</v>
      </c>
      <c r="F316" s="5" t="s">
        <v>243</v>
      </c>
      <c r="G316" s="21"/>
      <c r="H316" s="6"/>
      <c r="I316" s="27"/>
      <c r="J316" s="27" t="s">
        <v>700</v>
      </c>
      <c r="K316" s="12">
        <v>28</v>
      </c>
      <c r="L316" s="29" t="e">
        <f t="shared" si="12"/>
        <v>#DIV/0!</v>
      </c>
      <c r="M316" s="28" t="e">
        <f t="shared" si="13"/>
        <v>#DIV/0!</v>
      </c>
      <c r="N316" s="28" t="e">
        <f t="shared" si="14"/>
        <v>#DIV/0!</v>
      </c>
    </row>
    <row r="317" spans="1:14" ht="12.75">
      <c r="A317" s="9">
        <v>1</v>
      </c>
      <c r="B317" s="20">
        <v>291</v>
      </c>
      <c r="C317" s="12" t="s">
        <v>224</v>
      </c>
      <c r="D317" s="55" t="s">
        <v>225</v>
      </c>
      <c r="E317" s="5" t="s">
        <v>601</v>
      </c>
      <c r="F317" s="5" t="s">
        <v>175</v>
      </c>
      <c r="G317" s="21"/>
      <c r="H317" s="6"/>
      <c r="I317" s="27"/>
      <c r="J317" s="27" t="s">
        <v>700</v>
      </c>
      <c r="K317" s="12">
        <v>300</v>
      </c>
      <c r="L317" s="29" t="e">
        <f t="shared" si="12"/>
        <v>#DIV/0!</v>
      </c>
      <c r="M317" s="28" t="e">
        <f t="shared" si="13"/>
        <v>#DIV/0!</v>
      </c>
      <c r="N317" s="28" t="e">
        <f t="shared" si="14"/>
        <v>#DIV/0!</v>
      </c>
    </row>
    <row r="318" spans="1:14" ht="12.75">
      <c r="A318" s="9">
        <v>1</v>
      </c>
      <c r="B318" s="20">
        <v>292</v>
      </c>
      <c r="C318" s="12" t="s">
        <v>751</v>
      </c>
      <c r="D318" s="55" t="s">
        <v>818</v>
      </c>
      <c r="E318" s="5" t="s">
        <v>601</v>
      </c>
      <c r="F318" s="5" t="s">
        <v>195</v>
      </c>
      <c r="G318" s="21"/>
      <c r="H318" s="6"/>
      <c r="I318" s="27"/>
      <c r="J318" s="27" t="s">
        <v>700</v>
      </c>
      <c r="K318" s="12">
        <v>200</v>
      </c>
      <c r="L318" s="29" t="e">
        <f t="shared" si="12"/>
        <v>#DIV/0!</v>
      </c>
      <c r="M318" s="28" t="e">
        <f t="shared" si="13"/>
        <v>#DIV/0!</v>
      </c>
      <c r="N318" s="28" t="e">
        <f t="shared" si="14"/>
        <v>#DIV/0!</v>
      </c>
    </row>
    <row r="319" spans="1:14" ht="12.75">
      <c r="A319" s="9">
        <v>1</v>
      </c>
      <c r="B319" s="20">
        <v>293</v>
      </c>
      <c r="C319" s="12" t="s">
        <v>752</v>
      </c>
      <c r="D319" s="55" t="s">
        <v>819</v>
      </c>
      <c r="E319" s="5" t="s">
        <v>932</v>
      </c>
      <c r="F319" s="91"/>
      <c r="G319" s="90"/>
      <c r="H319" s="6"/>
      <c r="I319" s="27"/>
      <c r="J319" s="27" t="s">
        <v>699</v>
      </c>
      <c r="K319" s="12">
        <v>8</v>
      </c>
      <c r="L319" s="29" t="e">
        <f t="shared" si="12"/>
        <v>#DIV/0!</v>
      </c>
      <c r="M319" s="28" t="e">
        <f t="shared" si="13"/>
        <v>#DIV/0!</v>
      </c>
      <c r="N319" s="28" t="e">
        <f t="shared" si="14"/>
        <v>#DIV/0!</v>
      </c>
    </row>
    <row r="320" spans="1:14" ht="25.5">
      <c r="A320" s="9">
        <v>1</v>
      </c>
      <c r="B320" s="20">
        <v>294</v>
      </c>
      <c r="C320" s="12" t="s">
        <v>753</v>
      </c>
      <c r="D320" s="55" t="s">
        <v>820</v>
      </c>
      <c r="E320" s="5" t="s">
        <v>123</v>
      </c>
      <c r="F320" s="88" t="s">
        <v>905</v>
      </c>
      <c r="G320" s="89"/>
      <c r="H320" s="6"/>
      <c r="I320" s="27"/>
      <c r="J320" s="27" t="s">
        <v>699</v>
      </c>
      <c r="K320" s="12">
        <v>16</v>
      </c>
      <c r="L320" s="29" t="e">
        <f t="shared" si="12"/>
        <v>#DIV/0!</v>
      </c>
      <c r="M320" s="28" t="e">
        <f t="shared" si="13"/>
        <v>#DIV/0!</v>
      </c>
      <c r="N320" s="28" t="e">
        <f t="shared" si="14"/>
        <v>#DIV/0!</v>
      </c>
    </row>
    <row r="321" spans="1:14" ht="12.75">
      <c r="A321" s="9">
        <v>1</v>
      </c>
      <c r="B321" s="20">
        <v>295</v>
      </c>
      <c r="C321" s="12" t="s">
        <v>754</v>
      </c>
      <c r="D321" s="55" t="s">
        <v>821</v>
      </c>
      <c r="E321" s="5" t="s">
        <v>123</v>
      </c>
      <c r="F321" s="91" t="s">
        <v>906</v>
      </c>
      <c r="G321" s="90"/>
      <c r="H321" s="6"/>
      <c r="I321" s="27"/>
      <c r="J321" s="27" t="s">
        <v>699</v>
      </c>
      <c r="K321" s="12">
        <v>160</v>
      </c>
      <c r="L321" s="29" t="e">
        <f t="shared" si="12"/>
        <v>#DIV/0!</v>
      </c>
      <c r="M321" s="28" t="e">
        <f t="shared" si="13"/>
        <v>#DIV/0!</v>
      </c>
      <c r="N321" s="28" t="e">
        <f t="shared" si="14"/>
        <v>#DIV/0!</v>
      </c>
    </row>
    <row r="322" spans="1:14" ht="25.5">
      <c r="A322" s="9">
        <v>1</v>
      </c>
      <c r="B322" s="20">
        <v>296</v>
      </c>
      <c r="C322" s="12" t="s">
        <v>755</v>
      </c>
      <c r="D322" s="55" t="s">
        <v>822</v>
      </c>
      <c r="E322" s="5" t="s">
        <v>38</v>
      </c>
      <c r="F322" s="5" t="s">
        <v>845</v>
      </c>
      <c r="G322" s="21"/>
      <c r="H322" s="6"/>
      <c r="I322" s="27"/>
      <c r="J322" s="27" t="s">
        <v>698</v>
      </c>
      <c r="K322" s="12">
        <v>20</v>
      </c>
      <c r="L322" s="29" t="e">
        <f t="shared" si="12"/>
        <v>#DIV/0!</v>
      </c>
      <c r="M322" s="28" t="e">
        <f t="shared" si="13"/>
        <v>#DIV/0!</v>
      </c>
      <c r="N322" s="28" t="e">
        <f t="shared" si="14"/>
        <v>#DIV/0!</v>
      </c>
    </row>
    <row r="323" spans="1:14" ht="12.75">
      <c r="A323" s="9">
        <v>1</v>
      </c>
      <c r="B323" s="20">
        <v>297</v>
      </c>
      <c r="C323" s="12" t="s">
        <v>756</v>
      </c>
      <c r="D323" s="55" t="s">
        <v>823</v>
      </c>
      <c r="E323" s="5" t="s">
        <v>601</v>
      </c>
      <c r="F323" s="5" t="s">
        <v>112</v>
      </c>
      <c r="G323" s="21"/>
      <c r="H323" s="6"/>
      <c r="I323" s="27"/>
      <c r="J323" s="27" t="s">
        <v>700</v>
      </c>
      <c r="K323" s="12">
        <v>4</v>
      </c>
      <c r="L323" s="29" t="e">
        <f t="shared" si="12"/>
        <v>#DIV/0!</v>
      </c>
      <c r="M323" s="28" t="e">
        <f t="shared" si="13"/>
        <v>#DIV/0!</v>
      </c>
      <c r="N323" s="28" t="e">
        <f t="shared" si="14"/>
        <v>#DIV/0!</v>
      </c>
    </row>
    <row r="324" spans="1:14" ht="38.25">
      <c r="A324" s="9">
        <v>1</v>
      </c>
      <c r="B324" s="20">
        <v>298</v>
      </c>
      <c r="C324" s="12" t="s">
        <v>757</v>
      </c>
      <c r="D324" s="55" t="s">
        <v>824</v>
      </c>
      <c r="E324" s="5" t="s">
        <v>933</v>
      </c>
      <c r="F324" s="5" t="s">
        <v>223</v>
      </c>
      <c r="G324" s="90"/>
      <c r="H324" s="6"/>
      <c r="I324" s="27"/>
      <c r="J324" s="27" t="s">
        <v>698</v>
      </c>
      <c r="K324" s="12">
        <v>8</v>
      </c>
      <c r="L324" s="29" t="e">
        <f t="shared" si="12"/>
        <v>#DIV/0!</v>
      </c>
      <c r="M324" s="28" t="e">
        <f t="shared" si="13"/>
        <v>#DIV/0!</v>
      </c>
      <c r="N324" s="28" t="e">
        <f t="shared" si="14"/>
        <v>#DIV/0!</v>
      </c>
    </row>
    <row r="325" spans="1:14" ht="12.75">
      <c r="A325" s="9">
        <v>1</v>
      </c>
      <c r="B325" s="20">
        <v>299</v>
      </c>
      <c r="C325" s="12" t="s">
        <v>758</v>
      </c>
      <c r="D325" s="55" t="s">
        <v>825</v>
      </c>
      <c r="E325" s="5" t="s">
        <v>937</v>
      </c>
      <c r="F325" s="5" t="s">
        <v>874</v>
      </c>
      <c r="G325" s="89"/>
      <c r="H325" s="6"/>
      <c r="I325" s="27"/>
      <c r="J325" s="27" t="s">
        <v>698</v>
      </c>
      <c r="K325" s="12">
        <v>8</v>
      </c>
      <c r="L325" s="29" t="e">
        <f t="shared" si="12"/>
        <v>#DIV/0!</v>
      </c>
      <c r="M325" s="28" t="e">
        <f t="shared" si="13"/>
        <v>#DIV/0!</v>
      </c>
      <c r="N325" s="28" t="e">
        <f t="shared" si="14"/>
        <v>#DIV/0!</v>
      </c>
    </row>
    <row r="326" spans="1:14" ht="12.75">
      <c r="A326" s="9">
        <v>1</v>
      </c>
      <c r="B326" s="20">
        <v>300</v>
      </c>
      <c r="C326" s="12" t="s">
        <v>391</v>
      </c>
      <c r="D326" s="55" t="s">
        <v>392</v>
      </c>
      <c r="E326" s="5" t="s">
        <v>601</v>
      </c>
      <c r="F326" s="5" t="s">
        <v>13</v>
      </c>
      <c r="G326" s="21"/>
      <c r="H326" s="6"/>
      <c r="I326" s="27"/>
      <c r="J326" s="27" t="s">
        <v>700</v>
      </c>
      <c r="K326" s="12">
        <v>376</v>
      </c>
      <c r="L326" s="29" t="e">
        <f t="shared" si="12"/>
        <v>#DIV/0!</v>
      </c>
      <c r="M326" s="28" t="e">
        <f t="shared" si="13"/>
        <v>#DIV/0!</v>
      </c>
      <c r="N326" s="28" t="e">
        <f t="shared" si="14"/>
        <v>#DIV/0!</v>
      </c>
    </row>
    <row r="327" spans="1:14" ht="12.75">
      <c r="A327" s="9">
        <v>1</v>
      </c>
      <c r="B327" s="20">
        <v>301</v>
      </c>
      <c r="C327" s="12" t="s">
        <v>110</v>
      </c>
      <c r="D327" s="55" t="s">
        <v>111</v>
      </c>
      <c r="E327" s="5" t="s">
        <v>601</v>
      </c>
      <c r="F327" s="5" t="s">
        <v>112</v>
      </c>
      <c r="G327" s="21"/>
      <c r="H327" s="6"/>
      <c r="I327" s="27"/>
      <c r="J327" s="27" t="s">
        <v>700</v>
      </c>
      <c r="K327" s="12">
        <v>2552</v>
      </c>
      <c r="L327" s="29" t="e">
        <f t="shared" si="12"/>
        <v>#DIV/0!</v>
      </c>
      <c r="M327" s="28" t="e">
        <f t="shared" si="13"/>
        <v>#DIV/0!</v>
      </c>
      <c r="N327" s="28" t="e">
        <f t="shared" si="14"/>
        <v>#DIV/0!</v>
      </c>
    </row>
    <row r="328" spans="1:14" ht="12.75">
      <c r="A328" s="9">
        <v>1</v>
      </c>
      <c r="B328" s="20">
        <v>302</v>
      </c>
      <c r="C328" s="12" t="s">
        <v>306</v>
      </c>
      <c r="D328" s="55" t="s">
        <v>307</v>
      </c>
      <c r="E328" s="5" t="s">
        <v>601</v>
      </c>
      <c r="F328" s="5" t="s">
        <v>308</v>
      </c>
      <c r="G328" s="21"/>
      <c r="H328" s="6"/>
      <c r="I328" s="27"/>
      <c r="J328" s="27" t="s">
        <v>700</v>
      </c>
      <c r="K328" s="12">
        <v>108</v>
      </c>
      <c r="L328" s="29" t="e">
        <f t="shared" si="12"/>
        <v>#DIV/0!</v>
      </c>
      <c r="M328" s="28" t="e">
        <f t="shared" si="13"/>
        <v>#DIV/0!</v>
      </c>
      <c r="N328" s="28" t="e">
        <f t="shared" si="14"/>
        <v>#DIV/0!</v>
      </c>
    </row>
    <row r="329" spans="1:14" ht="25.5">
      <c r="A329" s="9">
        <v>1</v>
      </c>
      <c r="B329" s="20">
        <v>303</v>
      </c>
      <c r="C329" s="12" t="s">
        <v>75</v>
      </c>
      <c r="D329" s="55" t="s">
        <v>76</v>
      </c>
      <c r="E329" s="5" t="s">
        <v>600</v>
      </c>
      <c r="F329" s="5" t="s">
        <v>77</v>
      </c>
      <c r="G329" s="21"/>
      <c r="H329" s="6"/>
      <c r="I329" s="27"/>
      <c r="J329" s="27" t="s">
        <v>699</v>
      </c>
      <c r="K329" s="12">
        <v>276</v>
      </c>
      <c r="L329" s="29" t="e">
        <f t="shared" si="12"/>
        <v>#DIV/0!</v>
      </c>
      <c r="M329" s="28" t="e">
        <f t="shared" si="13"/>
        <v>#DIV/0!</v>
      </c>
      <c r="N329" s="28" t="e">
        <f t="shared" si="14"/>
        <v>#DIV/0!</v>
      </c>
    </row>
    <row r="330" spans="1:14" ht="12.75">
      <c r="A330" s="9">
        <v>1</v>
      </c>
      <c r="B330" s="20">
        <v>304</v>
      </c>
      <c r="C330" s="12" t="s">
        <v>759</v>
      </c>
      <c r="D330" s="55" t="s">
        <v>826</v>
      </c>
      <c r="E330" s="5" t="s">
        <v>601</v>
      </c>
      <c r="F330" s="5" t="s">
        <v>233</v>
      </c>
      <c r="G330" s="21"/>
      <c r="H330" s="6"/>
      <c r="I330" s="27"/>
      <c r="J330" s="27" t="s">
        <v>700</v>
      </c>
      <c r="K330" s="12">
        <v>492</v>
      </c>
      <c r="L330" s="29" t="e">
        <f t="shared" si="12"/>
        <v>#DIV/0!</v>
      </c>
      <c r="M330" s="28" t="e">
        <f t="shared" si="13"/>
        <v>#DIV/0!</v>
      </c>
      <c r="N330" s="28" t="e">
        <f t="shared" si="14"/>
        <v>#DIV/0!</v>
      </c>
    </row>
    <row r="331" spans="1:14" ht="12.75">
      <c r="A331" s="9">
        <v>1</v>
      </c>
      <c r="B331" s="20">
        <v>305</v>
      </c>
      <c r="C331" s="12" t="s">
        <v>244</v>
      </c>
      <c r="D331" s="55" t="s">
        <v>245</v>
      </c>
      <c r="E331" s="5" t="s">
        <v>601</v>
      </c>
      <c r="F331" s="5" t="s">
        <v>246</v>
      </c>
      <c r="G331" s="21"/>
      <c r="H331" s="6"/>
      <c r="I331" s="27"/>
      <c r="J331" s="27" t="s">
        <v>700</v>
      </c>
      <c r="K331" s="12">
        <v>36</v>
      </c>
      <c r="L331" s="29" t="e">
        <f t="shared" si="12"/>
        <v>#DIV/0!</v>
      </c>
      <c r="M331" s="28" t="e">
        <f t="shared" si="13"/>
        <v>#DIV/0!</v>
      </c>
      <c r="N331" s="28" t="e">
        <f t="shared" si="14"/>
        <v>#DIV/0!</v>
      </c>
    </row>
    <row r="332" spans="1:14" ht="38.25">
      <c r="A332" s="9">
        <v>1</v>
      </c>
      <c r="B332" s="20">
        <v>306</v>
      </c>
      <c r="C332" s="12" t="s">
        <v>760</v>
      </c>
      <c r="D332" s="55" t="s">
        <v>827</v>
      </c>
      <c r="E332" s="5" t="s">
        <v>601</v>
      </c>
      <c r="F332" s="5"/>
      <c r="G332" s="90"/>
      <c r="H332" s="6"/>
      <c r="I332" s="27"/>
      <c r="J332" s="27" t="s">
        <v>700</v>
      </c>
      <c r="K332" s="12">
        <v>452</v>
      </c>
      <c r="L332" s="29" t="e">
        <f t="shared" si="12"/>
        <v>#DIV/0!</v>
      </c>
      <c r="M332" s="28" t="e">
        <f t="shared" si="13"/>
        <v>#DIV/0!</v>
      </c>
      <c r="N332" s="28" t="e">
        <f t="shared" si="14"/>
        <v>#DIV/0!</v>
      </c>
    </row>
    <row r="333" spans="1:14" ht="38.25">
      <c r="A333" s="9">
        <v>1</v>
      </c>
      <c r="B333" s="20">
        <v>307</v>
      </c>
      <c r="C333" s="12" t="s">
        <v>760</v>
      </c>
      <c r="D333" s="55" t="s">
        <v>827</v>
      </c>
      <c r="E333" s="5" t="s">
        <v>600</v>
      </c>
      <c r="F333" s="5" t="s">
        <v>889</v>
      </c>
      <c r="H333" s="6"/>
      <c r="I333" s="27"/>
      <c r="J333" s="27" t="s">
        <v>699</v>
      </c>
      <c r="K333" s="12">
        <v>32</v>
      </c>
      <c r="L333" s="29" t="e">
        <f t="shared" si="12"/>
        <v>#DIV/0!</v>
      </c>
      <c r="M333" s="28" t="e">
        <f t="shared" si="13"/>
        <v>#DIV/0!</v>
      </c>
      <c r="N333" s="28" t="e">
        <f t="shared" si="14"/>
        <v>#DIV/0!</v>
      </c>
    </row>
    <row r="334" spans="1:14" ht="12.75">
      <c r="A334" s="9">
        <v>1</v>
      </c>
      <c r="B334" s="20">
        <v>308</v>
      </c>
      <c r="C334" s="12" t="s">
        <v>299</v>
      </c>
      <c r="D334" s="55" t="s">
        <v>300</v>
      </c>
      <c r="E334" s="5" t="s">
        <v>601</v>
      </c>
      <c r="F334" s="5" t="s">
        <v>301</v>
      </c>
      <c r="G334" s="21"/>
      <c r="H334" s="6"/>
      <c r="I334" s="27"/>
      <c r="J334" s="27" t="s">
        <v>700</v>
      </c>
      <c r="K334" s="12">
        <v>1008</v>
      </c>
      <c r="L334" s="29" t="e">
        <f t="shared" si="12"/>
        <v>#DIV/0!</v>
      </c>
      <c r="M334" s="28" t="e">
        <f t="shared" si="13"/>
        <v>#DIV/0!</v>
      </c>
      <c r="N334" s="28" t="e">
        <f t="shared" si="14"/>
        <v>#DIV/0!</v>
      </c>
    </row>
    <row r="335" spans="1:14" ht="12.75">
      <c r="A335" s="9">
        <v>1</v>
      </c>
      <c r="B335" s="20">
        <v>309</v>
      </c>
      <c r="C335" s="12" t="s">
        <v>136</v>
      </c>
      <c r="D335" s="55" t="s">
        <v>137</v>
      </c>
      <c r="E335" s="5" t="s">
        <v>123</v>
      </c>
      <c r="F335" s="5" t="s">
        <v>138</v>
      </c>
      <c r="G335" s="21"/>
      <c r="H335" s="6"/>
      <c r="I335" s="27"/>
      <c r="J335" s="27" t="s">
        <v>699</v>
      </c>
      <c r="K335" s="12">
        <v>132</v>
      </c>
      <c r="L335" s="29" t="e">
        <f t="shared" si="12"/>
        <v>#DIV/0!</v>
      </c>
      <c r="M335" s="28" t="e">
        <f t="shared" si="13"/>
        <v>#DIV/0!</v>
      </c>
      <c r="N335" s="28" t="e">
        <f t="shared" si="14"/>
        <v>#DIV/0!</v>
      </c>
    </row>
    <row r="336" spans="1:14" ht="25.5">
      <c r="A336" s="9">
        <v>1</v>
      </c>
      <c r="B336" s="20">
        <v>310</v>
      </c>
      <c r="C336" s="12" t="s">
        <v>286</v>
      </c>
      <c r="D336" s="55" t="s">
        <v>384</v>
      </c>
      <c r="E336" s="5" t="s">
        <v>600</v>
      </c>
      <c r="F336" s="5" t="s">
        <v>295</v>
      </c>
      <c r="G336" s="21"/>
      <c r="H336" s="6"/>
      <c r="I336" s="27"/>
      <c r="J336" s="27" t="s">
        <v>699</v>
      </c>
      <c r="K336" s="12">
        <v>2900</v>
      </c>
      <c r="L336" s="29" t="e">
        <f t="shared" si="12"/>
        <v>#DIV/0!</v>
      </c>
      <c r="M336" s="28" t="e">
        <f t="shared" si="13"/>
        <v>#DIV/0!</v>
      </c>
      <c r="N336" s="28" t="e">
        <f t="shared" si="14"/>
        <v>#DIV/0!</v>
      </c>
    </row>
    <row r="337" spans="1:14" ht="12.75">
      <c r="A337" s="9">
        <v>1</v>
      </c>
      <c r="B337" s="20">
        <v>311</v>
      </c>
      <c r="C337" s="12" t="s">
        <v>286</v>
      </c>
      <c r="D337" s="55" t="s">
        <v>384</v>
      </c>
      <c r="E337" s="5" t="s">
        <v>297</v>
      </c>
      <c r="F337" s="5" t="s">
        <v>296</v>
      </c>
      <c r="G337" s="21"/>
      <c r="H337" s="6"/>
      <c r="I337" s="27"/>
      <c r="J337" s="27" t="s">
        <v>699</v>
      </c>
      <c r="K337" s="12">
        <v>136</v>
      </c>
      <c r="L337" s="29" t="e">
        <f t="shared" si="12"/>
        <v>#DIV/0!</v>
      </c>
      <c r="M337" s="28" t="e">
        <f t="shared" si="13"/>
        <v>#DIV/0!</v>
      </c>
      <c r="N337" s="28" t="e">
        <f t="shared" si="14"/>
        <v>#DIV/0!</v>
      </c>
    </row>
    <row r="338" spans="1:14" ht="25.5">
      <c r="A338" s="9">
        <v>1</v>
      </c>
      <c r="B338" s="20">
        <v>312</v>
      </c>
      <c r="C338" s="12" t="s">
        <v>761</v>
      </c>
      <c r="D338" s="55" t="s">
        <v>828</v>
      </c>
      <c r="E338" s="5" t="s">
        <v>601</v>
      </c>
      <c r="F338" s="5" t="s">
        <v>13</v>
      </c>
      <c r="G338" s="21"/>
      <c r="H338" s="6"/>
      <c r="I338" s="27"/>
      <c r="J338" s="27" t="s">
        <v>700</v>
      </c>
      <c r="K338" s="12">
        <v>432</v>
      </c>
      <c r="L338" s="29" t="e">
        <f t="shared" si="12"/>
        <v>#DIV/0!</v>
      </c>
      <c r="M338" s="28" t="e">
        <f t="shared" si="13"/>
        <v>#DIV/0!</v>
      </c>
      <c r="N338" s="28" t="e">
        <f t="shared" si="14"/>
        <v>#DIV/0!</v>
      </c>
    </row>
    <row r="339" spans="1:14" ht="12.75">
      <c r="A339" s="9">
        <v>1</v>
      </c>
      <c r="B339" s="20">
        <v>313</v>
      </c>
      <c r="C339" s="12" t="s">
        <v>762</v>
      </c>
      <c r="D339" s="55" t="s">
        <v>829</v>
      </c>
      <c r="E339" s="5" t="s">
        <v>601</v>
      </c>
      <c r="F339" s="5" t="s">
        <v>379</v>
      </c>
      <c r="G339" s="21"/>
      <c r="H339" s="6"/>
      <c r="I339" s="27"/>
      <c r="J339" s="27" t="s">
        <v>700</v>
      </c>
      <c r="K339" s="12">
        <v>116</v>
      </c>
      <c r="L339" s="29" t="e">
        <f t="shared" si="12"/>
        <v>#DIV/0!</v>
      </c>
      <c r="M339" s="28" t="e">
        <f t="shared" si="13"/>
        <v>#DIV/0!</v>
      </c>
      <c r="N339" s="28" t="e">
        <f t="shared" si="14"/>
        <v>#DIV/0!</v>
      </c>
    </row>
    <row r="340" spans="1:14" ht="38.25">
      <c r="A340" s="9">
        <v>1</v>
      </c>
      <c r="B340" s="20">
        <v>314</v>
      </c>
      <c r="C340" s="12" t="s">
        <v>763</v>
      </c>
      <c r="D340" s="55" t="s">
        <v>830</v>
      </c>
      <c r="E340" s="5" t="s">
        <v>938</v>
      </c>
      <c r="F340" s="5" t="s">
        <v>874</v>
      </c>
      <c r="G340" s="90"/>
      <c r="H340" s="6"/>
      <c r="I340" s="27"/>
      <c r="J340" s="27" t="s">
        <v>942</v>
      </c>
      <c r="K340" s="12">
        <v>40</v>
      </c>
      <c r="L340" s="29" t="e">
        <f t="shared" si="12"/>
        <v>#DIV/0!</v>
      </c>
      <c r="M340" s="28" t="e">
        <f t="shared" si="13"/>
        <v>#DIV/0!</v>
      </c>
      <c r="N340" s="28" t="e">
        <f t="shared" si="14"/>
        <v>#DIV/0!</v>
      </c>
    </row>
    <row r="341" spans="1:14" ht="25.5">
      <c r="A341" s="9">
        <v>1</v>
      </c>
      <c r="B341" s="20">
        <v>315</v>
      </c>
      <c r="C341" s="12" t="s">
        <v>92</v>
      </c>
      <c r="D341" s="55" t="s">
        <v>93</v>
      </c>
      <c r="E341" s="23" t="s">
        <v>600</v>
      </c>
      <c r="F341" s="5" t="s">
        <v>94</v>
      </c>
      <c r="G341" s="21"/>
      <c r="H341" s="6"/>
      <c r="I341" s="27"/>
      <c r="J341" s="27" t="s">
        <v>699</v>
      </c>
      <c r="K341" s="12">
        <v>112</v>
      </c>
      <c r="L341" s="29" t="e">
        <f t="shared" si="12"/>
        <v>#DIV/0!</v>
      </c>
      <c r="M341" s="28" t="e">
        <f t="shared" si="13"/>
        <v>#DIV/0!</v>
      </c>
      <c r="N341" s="28" t="e">
        <f t="shared" si="14"/>
        <v>#DIV/0!</v>
      </c>
    </row>
    <row r="342" spans="1:14" ht="12.75">
      <c r="A342" s="9">
        <v>1</v>
      </c>
      <c r="B342" s="20">
        <v>316</v>
      </c>
      <c r="C342" s="12" t="s">
        <v>764</v>
      </c>
      <c r="D342" s="55" t="s">
        <v>831</v>
      </c>
      <c r="E342" s="5" t="s">
        <v>929</v>
      </c>
      <c r="F342" s="5" t="s">
        <v>908</v>
      </c>
      <c r="G342" s="90"/>
      <c r="H342" s="6"/>
      <c r="I342" s="27"/>
      <c r="J342" s="27" t="s">
        <v>888</v>
      </c>
      <c r="K342" s="12">
        <v>4</v>
      </c>
      <c r="L342" s="29" t="e">
        <f t="shared" si="12"/>
        <v>#DIV/0!</v>
      </c>
      <c r="M342" s="28" t="e">
        <f t="shared" si="13"/>
        <v>#DIV/0!</v>
      </c>
      <c r="N342" s="28" t="e">
        <f t="shared" si="14"/>
        <v>#DIV/0!</v>
      </c>
    </row>
    <row r="343" spans="1:14" ht="12.75">
      <c r="A343" s="9">
        <v>1</v>
      </c>
      <c r="B343" s="20">
        <v>317</v>
      </c>
      <c r="C343" s="12" t="s">
        <v>765</v>
      </c>
      <c r="D343" s="55" t="s">
        <v>832</v>
      </c>
      <c r="E343" s="5" t="s">
        <v>929</v>
      </c>
      <c r="F343" s="5" t="s">
        <v>874</v>
      </c>
      <c r="G343" s="90"/>
      <c r="H343" s="6"/>
      <c r="I343" s="27"/>
      <c r="J343" s="27" t="s">
        <v>888</v>
      </c>
      <c r="K343" s="12">
        <v>16</v>
      </c>
      <c r="L343" s="29" t="e">
        <f t="shared" si="12"/>
        <v>#DIV/0!</v>
      </c>
      <c r="M343" s="28" t="e">
        <f t="shared" si="13"/>
        <v>#DIV/0!</v>
      </c>
      <c r="N343" s="28" t="e">
        <f t="shared" si="14"/>
        <v>#DIV/0!</v>
      </c>
    </row>
    <row r="344" spans="1:14" ht="12.75">
      <c r="A344" s="9">
        <v>1</v>
      </c>
      <c r="B344" s="20">
        <v>318</v>
      </c>
      <c r="C344" s="12" t="s">
        <v>766</v>
      </c>
      <c r="D344" s="55" t="s">
        <v>833</v>
      </c>
      <c r="E344" s="5" t="s">
        <v>929</v>
      </c>
      <c r="F344" s="5" t="s">
        <v>898</v>
      </c>
      <c r="G344" s="90"/>
      <c r="H344" s="6"/>
      <c r="I344" s="27"/>
      <c r="J344" s="27" t="s">
        <v>888</v>
      </c>
      <c r="K344" s="12">
        <v>164</v>
      </c>
      <c r="L344" s="29" t="e">
        <f t="shared" si="12"/>
        <v>#DIV/0!</v>
      </c>
      <c r="M344" s="28" t="e">
        <f t="shared" si="13"/>
        <v>#DIV/0!</v>
      </c>
      <c r="N344" s="28" t="e">
        <f t="shared" si="14"/>
        <v>#DIV/0!</v>
      </c>
    </row>
    <row r="345" spans="1:14" ht="12.75">
      <c r="A345" s="9">
        <v>1</v>
      </c>
      <c r="B345" s="20">
        <v>319</v>
      </c>
      <c r="C345" s="12" t="s">
        <v>385</v>
      </c>
      <c r="D345" s="55" t="s">
        <v>386</v>
      </c>
      <c r="E345" s="5" t="s">
        <v>601</v>
      </c>
      <c r="F345" s="5" t="s">
        <v>102</v>
      </c>
      <c r="G345" s="21"/>
      <c r="H345" s="6"/>
      <c r="I345" s="27"/>
      <c r="J345" s="27" t="s">
        <v>700</v>
      </c>
      <c r="K345" s="12">
        <v>668</v>
      </c>
      <c r="L345" s="29" t="e">
        <f t="shared" si="12"/>
        <v>#DIV/0!</v>
      </c>
      <c r="M345" s="28" t="e">
        <f t="shared" si="13"/>
        <v>#DIV/0!</v>
      </c>
      <c r="N345" s="28" t="e">
        <f t="shared" si="14"/>
        <v>#DIV/0!</v>
      </c>
    </row>
    <row r="346" spans="1:14" ht="25.5">
      <c r="A346" s="9">
        <v>1</v>
      </c>
      <c r="B346" s="20">
        <v>320</v>
      </c>
      <c r="C346" s="12" t="s">
        <v>767</v>
      </c>
      <c r="D346" s="55" t="s">
        <v>834</v>
      </c>
      <c r="E346" s="5" t="s">
        <v>929</v>
      </c>
      <c r="F346" s="5" t="s">
        <v>900</v>
      </c>
      <c r="G346" s="90"/>
      <c r="H346" s="6"/>
      <c r="I346" s="27"/>
      <c r="J346" s="27" t="s">
        <v>888</v>
      </c>
      <c r="K346" s="12">
        <v>4</v>
      </c>
      <c r="L346" s="29" t="e">
        <f t="shared" si="12"/>
        <v>#DIV/0!</v>
      </c>
      <c r="M346" s="28" t="e">
        <f t="shared" si="13"/>
        <v>#DIV/0!</v>
      </c>
      <c r="N346" s="28" t="e">
        <f t="shared" si="14"/>
        <v>#DIV/0!</v>
      </c>
    </row>
    <row r="347" spans="1:14" ht="25.5">
      <c r="A347" s="9">
        <v>1</v>
      </c>
      <c r="B347" s="20">
        <v>321</v>
      </c>
      <c r="C347" s="12" t="s">
        <v>768</v>
      </c>
      <c r="D347" s="55" t="s">
        <v>835</v>
      </c>
      <c r="E347" s="5" t="s">
        <v>601</v>
      </c>
      <c r="F347" s="5" t="s">
        <v>157</v>
      </c>
      <c r="G347" s="21"/>
      <c r="H347" s="6"/>
      <c r="I347" s="27"/>
      <c r="J347" s="27" t="s">
        <v>700</v>
      </c>
      <c r="K347" s="12">
        <v>352</v>
      </c>
      <c r="L347" s="29" t="e">
        <f aca="true" t="shared" si="15" ref="L347:L354">ROUND(I347/H347*K347,2)</f>
        <v>#DIV/0!</v>
      </c>
      <c r="M347" s="28" t="e">
        <f aca="true" t="shared" si="16" ref="M347:M354">ROUND(L347*1.2,2)</f>
        <v>#DIV/0!</v>
      </c>
      <c r="N347" s="28" t="e">
        <f aca="true" t="shared" si="17" ref="N347:N354">ROUND(L347*0.01,2)</f>
        <v>#DIV/0!</v>
      </c>
    </row>
    <row r="348" spans="1:14" ht="12.75">
      <c r="A348" s="9">
        <v>1</v>
      </c>
      <c r="B348" s="20">
        <v>322</v>
      </c>
      <c r="C348" s="12" t="s">
        <v>769</v>
      </c>
      <c r="D348" s="55" t="s">
        <v>836</v>
      </c>
      <c r="E348" s="5" t="s">
        <v>930</v>
      </c>
      <c r="F348" s="5" t="s">
        <v>909</v>
      </c>
      <c r="G348" s="90"/>
      <c r="H348" s="6"/>
      <c r="I348" s="27"/>
      <c r="J348" s="27" t="s">
        <v>942</v>
      </c>
      <c r="K348" s="12">
        <v>8</v>
      </c>
      <c r="L348" s="29" t="e">
        <f t="shared" si="15"/>
        <v>#DIV/0!</v>
      </c>
      <c r="M348" s="28" t="e">
        <f t="shared" si="16"/>
        <v>#DIV/0!</v>
      </c>
      <c r="N348" s="28" t="e">
        <f t="shared" si="17"/>
        <v>#DIV/0!</v>
      </c>
    </row>
    <row r="349" spans="1:14" ht="12.75">
      <c r="A349" s="9">
        <v>1</v>
      </c>
      <c r="B349" s="20">
        <v>323</v>
      </c>
      <c r="C349" s="12" t="s">
        <v>770</v>
      </c>
      <c r="D349" s="55" t="s">
        <v>833</v>
      </c>
      <c r="E349" s="5" t="s">
        <v>930</v>
      </c>
      <c r="F349" s="5"/>
      <c r="G349" s="89"/>
      <c r="H349" s="6"/>
      <c r="I349" s="27"/>
      <c r="J349" s="27" t="s">
        <v>942</v>
      </c>
      <c r="K349" s="12">
        <v>8</v>
      </c>
      <c r="L349" s="29" t="e">
        <f t="shared" si="15"/>
        <v>#DIV/0!</v>
      </c>
      <c r="M349" s="28" t="e">
        <f t="shared" si="16"/>
        <v>#DIV/0!</v>
      </c>
      <c r="N349" s="28" t="e">
        <f t="shared" si="17"/>
        <v>#DIV/0!</v>
      </c>
    </row>
    <row r="350" spans="1:14" ht="12.75">
      <c r="A350" s="9">
        <v>1</v>
      </c>
      <c r="B350" s="20">
        <v>324</v>
      </c>
      <c r="C350" s="12" t="s">
        <v>771</v>
      </c>
      <c r="D350" s="55" t="s">
        <v>837</v>
      </c>
      <c r="E350" s="5" t="s">
        <v>930</v>
      </c>
      <c r="F350" s="5" t="s">
        <v>899</v>
      </c>
      <c r="G350" s="90"/>
      <c r="H350" s="6"/>
      <c r="I350" s="27"/>
      <c r="J350" s="27" t="s">
        <v>942</v>
      </c>
      <c r="K350" s="12">
        <v>4</v>
      </c>
      <c r="L350" s="29" t="e">
        <f t="shared" si="15"/>
        <v>#DIV/0!</v>
      </c>
      <c r="M350" s="28" t="e">
        <f t="shared" si="16"/>
        <v>#DIV/0!</v>
      </c>
      <c r="N350" s="28" t="e">
        <f t="shared" si="17"/>
        <v>#DIV/0!</v>
      </c>
    </row>
    <row r="351" spans="1:14" ht="12.75">
      <c r="A351" s="9">
        <v>1</v>
      </c>
      <c r="B351" s="20">
        <v>325</v>
      </c>
      <c r="C351" s="12" t="s">
        <v>772</v>
      </c>
      <c r="D351" s="55" t="s">
        <v>838</v>
      </c>
      <c r="E351" s="5" t="s">
        <v>932</v>
      </c>
      <c r="F351" s="5" t="s">
        <v>907</v>
      </c>
      <c r="G351" s="90"/>
      <c r="H351" s="6"/>
      <c r="I351" s="27"/>
      <c r="J351" s="27" t="s">
        <v>699</v>
      </c>
      <c r="K351" s="12">
        <v>8</v>
      </c>
      <c r="L351" s="29" t="e">
        <f t="shared" si="15"/>
        <v>#DIV/0!</v>
      </c>
      <c r="M351" s="28" t="e">
        <f t="shared" si="16"/>
        <v>#DIV/0!</v>
      </c>
      <c r="N351" s="28" t="e">
        <f t="shared" si="17"/>
        <v>#DIV/0!</v>
      </c>
    </row>
    <row r="352" spans="1:14" ht="38.25">
      <c r="A352" s="9">
        <v>1</v>
      </c>
      <c r="B352" s="20">
        <v>326</v>
      </c>
      <c r="C352" s="12" t="s">
        <v>145</v>
      </c>
      <c r="D352" s="55" t="s">
        <v>146</v>
      </c>
      <c r="E352" s="5" t="s">
        <v>123</v>
      </c>
      <c r="F352" s="5" t="s">
        <v>147</v>
      </c>
      <c r="G352" s="89"/>
      <c r="H352" s="6"/>
      <c r="I352" s="27"/>
      <c r="J352" s="27" t="s">
        <v>699</v>
      </c>
      <c r="K352" s="12">
        <v>164</v>
      </c>
      <c r="L352" s="29" t="e">
        <f t="shared" si="15"/>
        <v>#DIV/0!</v>
      </c>
      <c r="M352" s="28" t="e">
        <f t="shared" si="16"/>
        <v>#DIV/0!</v>
      </c>
      <c r="N352" s="28" t="e">
        <f t="shared" si="17"/>
        <v>#DIV/0!</v>
      </c>
    </row>
    <row r="353" spans="1:14" ht="12.75">
      <c r="A353" s="9">
        <v>1</v>
      </c>
      <c r="B353" s="20">
        <v>327</v>
      </c>
      <c r="C353" s="12" t="s">
        <v>595</v>
      </c>
      <c r="D353" s="55" t="s">
        <v>839</v>
      </c>
      <c r="E353" s="5" t="s">
        <v>931</v>
      </c>
      <c r="F353" s="5" t="s">
        <v>910</v>
      </c>
      <c r="G353" s="90"/>
      <c r="H353" s="6"/>
      <c r="I353" s="27"/>
      <c r="J353" s="27" t="s">
        <v>698</v>
      </c>
      <c r="K353" s="12">
        <v>12</v>
      </c>
      <c r="L353" s="29" t="e">
        <f t="shared" si="15"/>
        <v>#DIV/0!</v>
      </c>
      <c r="M353" s="28" t="e">
        <f t="shared" si="16"/>
        <v>#DIV/0!</v>
      </c>
      <c r="N353" s="28" t="e">
        <f t="shared" si="17"/>
        <v>#DIV/0!</v>
      </c>
    </row>
    <row r="354" spans="1:14" ht="12.75">
      <c r="A354" s="9">
        <v>1</v>
      </c>
      <c r="B354" s="20">
        <v>328</v>
      </c>
      <c r="C354" s="12" t="s">
        <v>114</v>
      </c>
      <c r="D354" s="55" t="s">
        <v>115</v>
      </c>
      <c r="E354" s="5" t="s">
        <v>116</v>
      </c>
      <c r="F354" s="5" t="s">
        <v>117</v>
      </c>
      <c r="G354" s="89"/>
      <c r="H354" s="6"/>
      <c r="I354" s="27"/>
      <c r="J354" s="27" t="s">
        <v>942</v>
      </c>
      <c r="K354" s="12">
        <v>44</v>
      </c>
      <c r="L354" s="29" t="e">
        <f t="shared" si="15"/>
        <v>#DIV/0!</v>
      </c>
      <c r="M354" s="28" t="e">
        <f t="shared" si="16"/>
        <v>#DIV/0!</v>
      </c>
      <c r="N354" s="28" t="e">
        <f t="shared" si="17"/>
        <v>#DIV/0!</v>
      </c>
    </row>
    <row r="355" spans="1:14" ht="12.75" customHeight="1">
      <c r="A355" s="46"/>
      <c r="B355" s="47"/>
      <c r="C355" s="48"/>
      <c r="D355" s="48"/>
      <c r="E355" s="48"/>
      <c r="F355" s="48"/>
      <c r="G355" s="49"/>
      <c r="H355" s="50"/>
      <c r="I355" s="51"/>
      <c r="J355" s="51"/>
      <c r="K355" s="52"/>
      <c r="L355" s="53"/>
      <c r="M355" s="54"/>
      <c r="N355" s="54"/>
    </row>
    <row r="356" spans="1:14" ht="30.75" customHeight="1">
      <c r="A356" s="93" t="s">
        <v>705</v>
      </c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</row>
    <row r="357" ht="8.25" customHeight="1"/>
    <row r="358" spans="1:14" ht="29.25" customHeight="1">
      <c r="A358" s="99" t="s">
        <v>334</v>
      </c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</row>
    <row r="359" spans="1:14" ht="30" customHeight="1">
      <c r="A359" s="94" t="s">
        <v>382</v>
      </c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</row>
    <row r="360" spans="1:14" ht="15">
      <c r="A360" s="95" t="s">
        <v>335</v>
      </c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</row>
    <row r="361" spans="1:14" ht="15">
      <c r="A361" s="101" t="s">
        <v>336</v>
      </c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</row>
    <row r="362" spans="1:14" ht="15">
      <c r="A362" s="103" t="s">
        <v>338</v>
      </c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</row>
    <row r="363" spans="1:14" ht="30" customHeight="1">
      <c r="A363" s="92" t="s">
        <v>337</v>
      </c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</row>
    <row r="364" spans="1:14" ht="45" customHeight="1">
      <c r="A364" s="92" t="s">
        <v>339</v>
      </c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</row>
    <row r="365" spans="1:14" ht="27.75" customHeight="1">
      <c r="A365" s="100" t="s">
        <v>340</v>
      </c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</row>
    <row r="366" spans="1:14" ht="45" customHeight="1">
      <c r="A366" s="92" t="s">
        <v>341</v>
      </c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</row>
    <row r="367" spans="1:14" ht="30" customHeight="1">
      <c r="A367" s="94" t="s">
        <v>342</v>
      </c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</row>
    <row r="368" ht="9" customHeight="1"/>
    <row r="369" spans="4:11" ht="15">
      <c r="D369" s="41" t="s">
        <v>343</v>
      </c>
      <c r="I369" s="43" t="s">
        <v>345</v>
      </c>
      <c r="J369" s="43"/>
      <c r="K369" t="s">
        <v>346</v>
      </c>
    </row>
    <row r="370" ht="15">
      <c r="K370" s="41" t="s">
        <v>344</v>
      </c>
    </row>
    <row r="371" spans="11:12" ht="15">
      <c r="K371" s="95" t="s">
        <v>347</v>
      </c>
      <c r="L371" s="95"/>
    </row>
  </sheetData>
  <sheetProtection/>
  <mergeCells count="21">
    <mergeCell ref="D12:K12"/>
    <mergeCell ref="D13:K13"/>
    <mergeCell ref="A362:N362"/>
    <mergeCell ref="D15:K15"/>
    <mergeCell ref="D16:K16"/>
    <mergeCell ref="A363:N363"/>
    <mergeCell ref="A365:N365"/>
    <mergeCell ref="A358:N358"/>
    <mergeCell ref="A360:N360"/>
    <mergeCell ref="A361:N361"/>
    <mergeCell ref="A359:N359"/>
    <mergeCell ref="A364:N364"/>
    <mergeCell ref="A356:N356"/>
    <mergeCell ref="A367:N367"/>
    <mergeCell ref="K371:L371"/>
    <mergeCell ref="A9:N9"/>
    <mergeCell ref="A10:N10"/>
    <mergeCell ref="A18:N18"/>
    <mergeCell ref="A19:N19"/>
    <mergeCell ref="C22:N22"/>
    <mergeCell ref="A366:N366"/>
  </mergeCells>
  <printOptions/>
  <pageMargins left="0.15748031496062992" right="0.15748031496062992" top="0.1968503937007874" bottom="0.1968503937007874" header="0.15748031496062992" footer="0.15748031496062992"/>
  <pageSetup fitToHeight="15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23.00390625" style="0" customWidth="1"/>
    <col min="4" max="4" width="53.421875" style="0" customWidth="1"/>
    <col min="5" max="5" width="8.421875" style="0" customWidth="1"/>
    <col min="6" max="6" width="12.7109375" style="0" customWidth="1"/>
    <col min="7" max="7" width="13.57421875" style="62" customWidth="1"/>
    <col min="8" max="9" width="11.421875" style="0" customWidth="1"/>
    <col min="10" max="10" width="12.421875" style="0" customWidth="1"/>
    <col min="11" max="56" width="9.140625" style="25" customWidth="1"/>
  </cols>
  <sheetData>
    <row r="1" ht="12.75">
      <c r="H1" s="88" t="s">
        <v>947</v>
      </c>
    </row>
    <row r="2" ht="12.75">
      <c r="H2" s="88"/>
    </row>
    <row r="3" spans="1:6" ht="12.75">
      <c r="A3" s="42"/>
      <c r="F3" s="42" t="s">
        <v>348</v>
      </c>
    </row>
    <row r="4" spans="1:6" ht="12.75">
      <c r="A4" s="42"/>
      <c r="F4" s="42" t="s">
        <v>349</v>
      </c>
    </row>
    <row r="5" spans="1:6" ht="12.75">
      <c r="A5" s="42"/>
      <c r="F5" s="42" t="s">
        <v>350</v>
      </c>
    </row>
    <row r="6" spans="1:6" ht="12.75">
      <c r="A6" s="42"/>
      <c r="F6" s="42" t="s">
        <v>351</v>
      </c>
    </row>
    <row r="7" spans="1:6" ht="12.75">
      <c r="A7" s="42"/>
      <c r="F7" s="42" t="s">
        <v>352</v>
      </c>
    </row>
    <row r="8" ht="12.75">
      <c r="A8" s="42"/>
    </row>
    <row r="9" spans="1:10" ht="12.75">
      <c r="A9" s="96" t="s">
        <v>353</v>
      </c>
      <c r="B9" s="96"/>
      <c r="C9" s="96"/>
      <c r="D9" s="96"/>
      <c r="E9" s="96"/>
      <c r="F9" s="96"/>
      <c r="G9" s="96"/>
      <c r="H9" s="96"/>
      <c r="I9" s="96"/>
      <c r="J9" s="96"/>
    </row>
    <row r="10" spans="1:10" ht="12.75">
      <c r="A10" s="96" t="s">
        <v>362</v>
      </c>
      <c r="B10" s="96"/>
      <c r="C10" s="96"/>
      <c r="D10" s="96"/>
      <c r="E10" s="96"/>
      <c r="F10" s="96"/>
      <c r="G10" s="96"/>
      <c r="H10" s="96"/>
      <c r="I10" s="96"/>
      <c r="J10" s="96"/>
    </row>
    <row r="11" ht="12.75">
      <c r="A11" s="42"/>
    </row>
    <row r="12" spans="1:9" ht="12.75">
      <c r="A12" s="42"/>
      <c r="C12" s="102" t="s">
        <v>369</v>
      </c>
      <c r="D12" s="102"/>
      <c r="E12" s="102"/>
      <c r="F12" s="102"/>
      <c r="G12" s="102"/>
      <c r="H12" s="102"/>
      <c r="I12" s="102"/>
    </row>
    <row r="13" spans="1:9" ht="12.75">
      <c r="A13" s="42"/>
      <c r="C13" s="102" t="s">
        <v>370</v>
      </c>
      <c r="D13" s="102"/>
      <c r="E13" s="102"/>
      <c r="F13" s="102"/>
      <c r="G13" s="102"/>
      <c r="H13" s="102"/>
      <c r="I13" s="102"/>
    </row>
    <row r="14" spans="1:4" ht="12.75">
      <c r="A14" s="42"/>
      <c r="C14" s="42"/>
      <c r="D14" s="42"/>
    </row>
    <row r="15" spans="1:9" ht="12.75">
      <c r="A15" s="42"/>
      <c r="C15" s="102" t="s">
        <v>371</v>
      </c>
      <c r="D15" s="102"/>
      <c r="E15" s="102"/>
      <c r="F15" s="102"/>
      <c r="G15" s="102"/>
      <c r="H15" s="102"/>
      <c r="I15" s="102"/>
    </row>
    <row r="16" spans="1:9" ht="12.75">
      <c r="A16" s="42"/>
      <c r="C16" s="102" t="s">
        <v>372</v>
      </c>
      <c r="D16" s="102"/>
      <c r="E16" s="102"/>
      <c r="F16" s="102"/>
      <c r="G16" s="102"/>
      <c r="H16" s="102"/>
      <c r="I16" s="102"/>
    </row>
    <row r="17" ht="12.75">
      <c r="A17" s="42"/>
    </row>
    <row r="18" spans="1:10" ht="15">
      <c r="A18" s="97" t="s">
        <v>354</v>
      </c>
      <c r="B18" s="97"/>
      <c r="C18" s="97"/>
      <c r="D18" s="97"/>
      <c r="E18" s="97"/>
      <c r="F18" s="97"/>
      <c r="G18" s="97"/>
      <c r="H18" s="97"/>
      <c r="I18" s="97"/>
      <c r="J18" s="97"/>
    </row>
    <row r="19" spans="1:10" ht="19.5" customHeight="1">
      <c r="A19" s="98" t="s">
        <v>355</v>
      </c>
      <c r="B19" s="98"/>
      <c r="C19" s="98"/>
      <c r="D19" s="98"/>
      <c r="E19" s="98"/>
      <c r="F19" s="98"/>
      <c r="G19" s="98"/>
      <c r="H19" s="98"/>
      <c r="I19" s="98"/>
      <c r="J19" s="98"/>
    </row>
    <row r="20" ht="18.75">
      <c r="A20" s="44"/>
    </row>
    <row r="21" spans="1:2" ht="14.25">
      <c r="A21" s="45"/>
      <c r="B21" s="45" t="s">
        <v>356</v>
      </c>
    </row>
    <row r="22" spans="1:2" ht="15">
      <c r="A22" s="41"/>
      <c r="B22" s="41" t="s">
        <v>364</v>
      </c>
    </row>
    <row r="23" ht="15">
      <c r="A23" s="41" t="s">
        <v>363</v>
      </c>
    </row>
    <row r="25" spans="1:10" ht="94.5" customHeight="1">
      <c r="A25" s="1" t="s">
        <v>316</v>
      </c>
      <c r="B25" s="1" t="s">
        <v>317</v>
      </c>
      <c r="C25" s="107" t="s">
        <v>153</v>
      </c>
      <c r="D25" s="108"/>
      <c r="E25" s="9" t="s">
        <v>154</v>
      </c>
      <c r="F25" s="30" t="s">
        <v>324</v>
      </c>
      <c r="G25" s="30" t="s">
        <v>326</v>
      </c>
      <c r="H25" s="31" t="s">
        <v>325</v>
      </c>
      <c r="I25" s="31" t="s">
        <v>330</v>
      </c>
      <c r="J25" s="30" t="s">
        <v>329</v>
      </c>
    </row>
    <row r="26" spans="1:11" ht="12.75">
      <c r="A26" s="7">
        <v>1</v>
      </c>
      <c r="B26" s="10">
        <v>2</v>
      </c>
      <c r="C26" s="128">
        <v>3</v>
      </c>
      <c r="D26" s="129"/>
      <c r="E26" s="10">
        <v>4</v>
      </c>
      <c r="F26" s="7">
        <v>5</v>
      </c>
      <c r="G26" s="32">
        <v>6</v>
      </c>
      <c r="H26" s="7">
        <v>7</v>
      </c>
      <c r="I26" s="7">
        <v>8</v>
      </c>
      <c r="J26" s="7">
        <v>9</v>
      </c>
      <c r="K26" s="33"/>
    </row>
    <row r="27" spans="1:10" ht="12.75" customHeight="1">
      <c r="A27" s="9">
        <v>2</v>
      </c>
      <c r="B27" s="11">
        <v>1</v>
      </c>
      <c r="C27" s="109" t="s">
        <v>449</v>
      </c>
      <c r="D27" s="110"/>
      <c r="E27" s="11" t="s">
        <v>156</v>
      </c>
      <c r="F27" s="35"/>
      <c r="G27" s="16">
        <v>20000</v>
      </c>
      <c r="H27" s="29">
        <f>ROUND(F27*G27,2)</f>
        <v>0</v>
      </c>
      <c r="I27" s="28">
        <f>ROUND(H27*1.2,2)</f>
        <v>0</v>
      </c>
      <c r="J27" s="28">
        <f>ROUND(H27*0.01,2)</f>
        <v>0</v>
      </c>
    </row>
    <row r="28" spans="1:10" ht="12.75" customHeight="1">
      <c r="A28" s="9">
        <v>2</v>
      </c>
      <c r="B28" s="11">
        <v>2</v>
      </c>
      <c r="C28" s="109" t="s">
        <v>423</v>
      </c>
      <c r="D28" s="110"/>
      <c r="E28" s="11" t="s">
        <v>156</v>
      </c>
      <c r="F28" s="35"/>
      <c r="G28" s="16">
        <v>8000</v>
      </c>
      <c r="H28" s="29">
        <f aca="true" t="shared" si="0" ref="H28:H67">ROUND(F28*G28,2)</f>
        <v>0</v>
      </c>
      <c r="I28" s="28">
        <f aca="true" t="shared" si="1" ref="I28:I67">ROUND(H28*1.2,2)</f>
        <v>0</v>
      </c>
      <c r="J28" s="28">
        <f aca="true" t="shared" si="2" ref="J28:J67">ROUND(H28*0.01,2)</f>
        <v>0</v>
      </c>
    </row>
    <row r="29" spans="1:10" ht="12.75" customHeight="1">
      <c r="A29" s="9">
        <v>2</v>
      </c>
      <c r="B29" s="11">
        <v>3</v>
      </c>
      <c r="C29" s="109" t="s">
        <v>424</v>
      </c>
      <c r="D29" s="110"/>
      <c r="E29" s="11" t="s">
        <v>156</v>
      </c>
      <c r="F29" s="35"/>
      <c r="G29" s="16">
        <v>1200</v>
      </c>
      <c r="H29" s="29">
        <f t="shared" si="0"/>
        <v>0</v>
      </c>
      <c r="I29" s="28">
        <f t="shared" si="1"/>
        <v>0</v>
      </c>
      <c r="J29" s="28">
        <f t="shared" si="2"/>
        <v>0</v>
      </c>
    </row>
    <row r="30" spans="1:10" ht="12.75" customHeight="1">
      <c r="A30" s="9">
        <v>2</v>
      </c>
      <c r="B30" s="11">
        <v>4</v>
      </c>
      <c r="C30" s="109" t="s">
        <v>264</v>
      </c>
      <c r="D30" s="110"/>
      <c r="E30" s="11" t="s">
        <v>156</v>
      </c>
      <c r="F30" s="35"/>
      <c r="G30" s="16">
        <v>2650</v>
      </c>
      <c r="H30" s="29">
        <f t="shared" si="0"/>
        <v>0</v>
      </c>
      <c r="I30" s="28">
        <f t="shared" si="1"/>
        <v>0</v>
      </c>
      <c r="J30" s="28">
        <f t="shared" si="2"/>
        <v>0</v>
      </c>
    </row>
    <row r="31" spans="1:10" ht="12.75" customHeight="1">
      <c r="A31" s="9">
        <v>2</v>
      </c>
      <c r="B31" s="11">
        <v>5</v>
      </c>
      <c r="C31" s="109" t="s">
        <v>262</v>
      </c>
      <c r="D31" s="110"/>
      <c r="E31" s="11" t="s">
        <v>156</v>
      </c>
      <c r="F31" s="35"/>
      <c r="G31" s="16">
        <v>160</v>
      </c>
      <c r="H31" s="29">
        <f t="shared" si="0"/>
        <v>0</v>
      </c>
      <c r="I31" s="28">
        <f t="shared" si="1"/>
        <v>0</v>
      </c>
      <c r="J31" s="28">
        <f t="shared" si="2"/>
        <v>0</v>
      </c>
    </row>
    <row r="32" spans="1:10" ht="12.75" customHeight="1">
      <c r="A32" s="9">
        <v>2</v>
      </c>
      <c r="B32" s="11">
        <v>6</v>
      </c>
      <c r="C32" s="109" t="s">
        <v>412</v>
      </c>
      <c r="D32" s="110"/>
      <c r="E32" s="11" t="s">
        <v>156</v>
      </c>
      <c r="F32" s="35"/>
      <c r="G32" s="16">
        <v>1600</v>
      </c>
      <c r="H32" s="29">
        <f t="shared" si="0"/>
        <v>0</v>
      </c>
      <c r="I32" s="28">
        <f t="shared" si="1"/>
        <v>0</v>
      </c>
      <c r="J32" s="28">
        <f t="shared" si="2"/>
        <v>0</v>
      </c>
    </row>
    <row r="33" spans="1:10" ht="12.75" customHeight="1">
      <c r="A33" s="9">
        <v>2</v>
      </c>
      <c r="B33" s="11">
        <v>7</v>
      </c>
      <c r="C33" s="109" t="s">
        <v>445</v>
      </c>
      <c r="D33" s="110"/>
      <c r="E33" s="11" t="s">
        <v>156</v>
      </c>
      <c r="F33" s="35"/>
      <c r="G33" s="16">
        <v>8800</v>
      </c>
      <c r="H33" s="29">
        <f t="shared" si="0"/>
        <v>0</v>
      </c>
      <c r="I33" s="28">
        <f t="shared" si="1"/>
        <v>0</v>
      </c>
      <c r="J33" s="28">
        <f t="shared" si="2"/>
        <v>0</v>
      </c>
    </row>
    <row r="34" spans="1:10" ht="12.75" customHeight="1">
      <c r="A34" s="9">
        <v>2</v>
      </c>
      <c r="B34" s="11">
        <v>8</v>
      </c>
      <c r="C34" s="109" t="s">
        <v>446</v>
      </c>
      <c r="D34" s="110"/>
      <c r="E34" s="11" t="s">
        <v>156</v>
      </c>
      <c r="F34" s="35"/>
      <c r="G34" s="16">
        <v>50</v>
      </c>
      <c r="H34" s="29">
        <f t="shared" si="0"/>
        <v>0</v>
      </c>
      <c r="I34" s="28">
        <f t="shared" si="1"/>
        <v>0</v>
      </c>
      <c r="J34" s="28">
        <f t="shared" si="2"/>
        <v>0</v>
      </c>
    </row>
    <row r="35" spans="1:10" ht="12.75" customHeight="1">
      <c r="A35" s="9">
        <v>2</v>
      </c>
      <c r="B35" s="11">
        <v>9</v>
      </c>
      <c r="C35" s="109" t="s">
        <v>447</v>
      </c>
      <c r="D35" s="110"/>
      <c r="E35" s="11" t="s">
        <v>156</v>
      </c>
      <c r="F35" s="35"/>
      <c r="G35" s="16">
        <v>3400</v>
      </c>
      <c r="H35" s="29">
        <f t="shared" si="0"/>
        <v>0</v>
      </c>
      <c r="I35" s="28">
        <f t="shared" si="1"/>
        <v>0</v>
      </c>
      <c r="J35" s="28">
        <f t="shared" si="2"/>
        <v>0</v>
      </c>
    </row>
    <row r="36" spans="1:10" ht="12.75" customHeight="1">
      <c r="A36" s="9">
        <v>2</v>
      </c>
      <c r="B36" s="11">
        <v>10</v>
      </c>
      <c r="C36" s="109" t="s">
        <v>263</v>
      </c>
      <c r="D36" s="110"/>
      <c r="E36" s="11" t="s">
        <v>156</v>
      </c>
      <c r="F36" s="35"/>
      <c r="G36" s="16">
        <v>1600</v>
      </c>
      <c r="H36" s="29">
        <f t="shared" si="0"/>
        <v>0</v>
      </c>
      <c r="I36" s="28">
        <f t="shared" si="1"/>
        <v>0</v>
      </c>
      <c r="J36" s="28">
        <f t="shared" si="2"/>
        <v>0</v>
      </c>
    </row>
    <row r="37" spans="1:10" ht="12.75" customHeight="1">
      <c r="A37" s="9">
        <v>2</v>
      </c>
      <c r="B37" s="14">
        <v>11</v>
      </c>
      <c r="C37" s="113" t="s">
        <v>310</v>
      </c>
      <c r="D37" s="114"/>
      <c r="E37" s="11" t="s">
        <v>156</v>
      </c>
      <c r="F37" s="35"/>
      <c r="G37" s="16">
        <v>350</v>
      </c>
      <c r="H37" s="29">
        <f t="shared" si="0"/>
        <v>0</v>
      </c>
      <c r="I37" s="28">
        <f t="shared" si="1"/>
        <v>0</v>
      </c>
      <c r="J37" s="28">
        <f t="shared" si="2"/>
        <v>0</v>
      </c>
    </row>
    <row r="38" spans="1:10" ht="12.75" customHeight="1">
      <c r="A38" s="9">
        <v>2</v>
      </c>
      <c r="B38" s="14">
        <v>12</v>
      </c>
      <c r="C38" s="113" t="s">
        <v>422</v>
      </c>
      <c r="D38" s="114"/>
      <c r="E38" s="11" t="s">
        <v>156</v>
      </c>
      <c r="F38" s="35"/>
      <c r="G38" s="16">
        <v>160</v>
      </c>
      <c r="H38" s="29">
        <f t="shared" si="0"/>
        <v>0</v>
      </c>
      <c r="I38" s="28">
        <f t="shared" si="1"/>
        <v>0</v>
      </c>
      <c r="J38" s="28">
        <f t="shared" si="2"/>
        <v>0</v>
      </c>
    </row>
    <row r="39" spans="1:10" ht="12.75" customHeight="1">
      <c r="A39" s="9">
        <v>2</v>
      </c>
      <c r="B39" s="14">
        <v>13</v>
      </c>
      <c r="C39" s="113" t="s">
        <v>421</v>
      </c>
      <c r="D39" s="114"/>
      <c r="E39" s="11" t="s">
        <v>156</v>
      </c>
      <c r="F39" s="35"/>
      <c r="G39" s="16">
        <v>60</v>
      </c>
      <c r="H39" s="29">
        <f t="shared" si="0"/>
        <v>0</v>
      </c>
      <c r="I39" s="28">
        <f t="shared" si="1"/>
        <v>0</v>
      </c>
      <c r="J39" s="28">
        <f t="shared" si="2"/>
        <v>0</v>
      </c>
    </row>
    <row r="40" spans="1:10" ht="12.75" customHeight="1">
      <c r="A40" s="9">
        <v>2</v>
      </c>
      <c r="B40" s="11">
        <v>14</v>
      </c>
      <c r="C40" s="109" t="s">
        <v>257</v>
      </c>
      <c r="D40" s="110"/>
      <c r="E40" s="11" t="s">
        <v>156</v>
      </c>
      <c r="F40" s="35"/>
      <c r="G40" s="16">
        <v>153000</v>
      </c>
      <c r="H40" s="29">
        <f t="shared" si="0"/>
        <v>0</v>
      </c>
      <c r="I40" s="28">
        <f t="shared" si="1"/>
        <v>0</v>
      </c>
      <c r="J40" s="28">
        <f t="shared" si="2"/>
        <v>0</v>
      </c>
    </row>
    <row r="41" spans="1:10" ht="12.75" customHeight="1">
      <c r="A41" s="9">
        <v>2</v>
      </c>
      <c r="B41" s="11">
        <v>15</v>
      </c>
      <c r="C41" s="109" t="s">
        <v>414</v>
      </c>
      <c r="D41" s="110"/>
      <c r="E41" s="11" t="s">
        <v>156</v>
      </c>
      <c r="F41" s="35"/>
      <c r="G41" s="16">
        <v>200</v>
      </c>
      <c r="H41" s="29">
        <f t="shared" si="0"/>
        <v>0</v>
      </c>
      <c r="I41" s="28">
        <f t="shared" si="1"/>
        <v>0</v>
      </c>
      <c r="J41" s="28">
        <f t="shared" si="2"/>
        <v>0</v>
      </c>
    </row>
    <row r="42" spans="1:10" ht="12.75" customHeight="1">
      <c r="A42" s="9">
        <v>2</v>
      </c>
      <c r="B42" s="11">
        <v>16</v>
      </c>
      <c r="C42" s="113" t="s">
        <v>415</v>
      </c>
      <c r="D42" s="114"/>
      <c r="E42" s="11" t="s">
        <v>156</v>
      </c>
      <c r="F42" s="35"/>
      <c r="G42" s="16">
        <v>1200</v>
      </c>
      <c r="H42" s="29">
        <f t="shared" si="0"/>
        <v>0</v>
      </c>
      <c r="I42" s="28">
        <f t="shared" si="1"/>
        <v>0</v>
      </c>
      <c r="J42" s="28">
        <f t="shared" si="2"/>
        <v>0</v>
      </c>
    </row>
    <row r="43" spans="1:10" ht="12.75" customHeight="1">
      <c r="A43" s="9">
        <v>2</v>
      </c>
      <c r="B43" s="11">
        <v>17</v>
      </c>
      <c r="C43" s="113" t="s">
        <v>416</v>
      </c>
      <c r="D43" s="114"/>
      <c r="E43" s="11" t="s">
        <v>156</v>
      </c>
      <c r="F43" s="35"/>
      <c r="G43" s="16">
        <v>1200</v>
      </c>
      <c r="H43" s="29">
        <f t="shared" si="0"/>
        <v>0</v>
      </c>
      <c r="I43" s="28">
        <f t="shared" si="1"/>
        <v>0</v>
      </c>
      <c r="J43" s="28">
        <f t="shared" si="2"/>
        <v>0</v>
      </c>
    </row>
    <row r="44" spans="1:10" ht="12.75" customHeight="1">
      <c r="A44" s="9">
        <v>2</v>
      </c>
      <c r="B44" s="11">
        <v>18</v>
      </c>
      <c r="C44" s="115" t="s">
        <v>420</v>
      </c>
      <c r="D44" s="116"/>
      <c r="E44" s="11" t="s">
        <v>156</v>
      </c>
      <c r="F44" s="35"/>
      <c r="G44" s="16">
        <v>40</v>
      </c>
      <c r="H44" s="29">
        <f t="shared" si="0"/>
        <v>0</v>
      </c>
      <c r="I44" s="28">
        <f t="shared" si="1"/>
        <v>0</v>
      </c>
      <c r="J44" s="28">
        <f t="shared" si="2"/>
        <v>0</v>
      </c>
    </row>
    <row r="45" spans="1:10" ht="12.75" customHeight="1">
      <c r="A45" s="9">
        <v>2</v>
      </c>
      <c r="B45" s="11">
        <v>19</v>
      </c>
      <c r="C45" s="68" t="s">
        <v>419</v>
      </c>
      <c r="D45" s="68"/>
      <c r="E45" s="11" t="s">
        <v>156</v>
      </c>
      <c r="F45" s="35"/>
      <c r="G45" s="16">
        <v>1260</v>
      </c>
      <c r="H45" s="29">
        <f t="shared" si="0"/>
        <v>0</v>
      </c>
      <c r="I45" s="28">
        <f t="shared" si="1"/>
        <v>0</v>
      </c>
      <c r="J45" s="28">
        <f t="shared" si="2"/>
        <v>0</v>
      </c>
    </row>
    <row r="46" spans="1:10" ht="12.75" customHeight="1">
      <c r="A46" s="9">
        <v>2</v>
      </c>
      <c r="B46" s="14">
        <v>20</v>
      </c>
      <c r="C46" s="113" t="s">
        <v>265</v>
      </c>
      <c r="D46" s="114"/>
      <c r="E46" s="11" t="s">
        <v>156</v>
      </c>
      <c r="F46" s="35"/>
      <c r="G46" s="16">
        <v>1300</v>
      </c>
      <c r="H46" s="29">
        <f t="shared" si="0"/>
        <v>0</v>
      </c>
      <c r="I46" s="28">
        <f t="shared" si="1"/>
        <v>0</v>
      </c>
      <c r="J46" s="28">
        <f t="shared" si="2"/>
        <v>0</v>
      </c>
    </row>
    <row r="47" spans="1:10" ht="12.75" customHeight="1">
      <c r="A47" s="9">
        <v>2</v>
      </c>
      <c r="B47" s="14">
        <v>21</v>
      </c>
      <c r="C47" s="113" t="s">
        <v>403</v>
      </c>
      <c r="D47" s="114"/>
      <c r="E47" s="11" t="s">
        <v>156</v>
      </c>
      <c r="F47" s="35"/>
      <c r="G47" s="16">
        <v>400</v>
      </c>
      <c r="H47" s="29">
        <f t="shared" si="0"/>
        <v>0</v>
      </c>
      <c r="I47" s="28">
        <f t="shared" si="1"/>
        <v>0</v>
      </c>
      <c r="J47" s="28">
        <f t="shared" si="2"/>
        <v>0</v>
      </c>
    </row>
    <row r="48" spans="1:10" ht="12.75" customHeight="1">
      <c r="A48" s="9">
        <v>2</v>
      </c>
      <c r="B48" s="14">
        <v>22</v>
      </c>
      <c r="C48" s="113" t="s">
        <v>425</v>
      </c>
      <c r="D48" s="114"/>
      <c r="E48" s="11" t="s">
        <v>156</v>
      </c>
      <c r="F48" s="35"/>
      <c r="G48" s="16">
        <v>1024</v>
      </c>
      <c r="H48" s="29">
        <f t="shared" si="0"/>
        <v>0</v>
      </c>
      <c r="I48" s="28">
        <f t="shared" si="1"/>
        <v>0</v>
      </c>
      <c r="J48" s="28">
        <f t="shared" si="2"/>
        <v>0</v>
      </c>
    </row>
    <row r="49" spans="1:10" ht="12.75" customHeight="1">
      <c r="A49" s="9">
        <v>2</v>
      </c>
      <c r="B49" s="14">
        <v>23</v>
      </c>
      <c r="C49" s="113" t="s">
        <v>431</v>
      </c>
      <c r="D49" s="114"/>
      <c r="E49" s="11" t="s">
        <v>156</v>
      </c>
      <c r="F49" s="35"/>
      <c r="G49" s="16">
        <v>16</v>
      </c>
      <c r="H49" s="29">
        <f t="shared" si="0"/>
        <v>0</v>
      </c>
      <c r="I49" s="28">
        <f t="shared" si="1"/>
        <v>0</v>
      </c>
      <c r="J49" s="28">
        <f t="shared" si="2"/>
        <v>0</v>
      </c>
    </row>
    <row r="50" spans="1:10" ht="12.75" customHeight="1">
      <c r="A50" s="9">
        <v>2</v>
      </c>
      <c r="B50" s="14">
        <v>24</v>
      </c>
      <c r="C50" s="113" t="s">
        <v>433</v>
      </c>
      <c r="D50" s="114"/>
      <c r="E50" s="11" t="s">
        <v>156</v>
      </c>
      <c r="F50" s="35"/>
      <c r="G50" s="16">
        <v>400</v>
      </c>
      <c r="H50" s="29">
        <f t="shared" si="0"/>
        <v>0</v>
      </c>
      <c r="I50" s="28">
        <f t="shared" si="1"/>
        <v>0</v>
      </c>
      <c r="J50" s="28">
        <f t="shared" si="2"/>
        <v>0</v>
      </c>
    </row>
    <row r="51" spans="1:10" ht="12.75" customHeight="1">
      <c r="A51" s="9">
        <v>2</v>
      </c>
      <c r="B51" s="14">
        <v>25</v>
      </c>
      <c r="C51" s="113" t="s">
        <v>432</v>
      </c>
      <c r="D51" s="114"/>
      <c r="E51" s="11" t="s">
        <v>156</v>
      </c>
      <c r="F51" s="35"/>
      <c r="G51" s="16">
        <v>200</v>
      </c>
      <c r="H51" s="29">
        <f t="shared" si="0"/>
        <v>0</v>
      </c>
      <c r="I51" s="28">
        <f t="shared" si="1"/>
        <v>0</v>
      </c>
      <c r="J51" s="28">
        <f t="shared" si="2"/>
        <v>0</v>
      </c>
    </row>
    <row r="52" spans="1:10" ht="12.75" customHeight="1">
      <c r="A52" s="9">
        <v>2</v>
      </c>
      <c r="B52" s="14">
        <v>26</v>
      </c>
      <c r="C52" s="109" t="s">
        <v>270</v>
      </c>
      <c r="D52" s="110"/>
      <c r="E52" s="11" t="s">
        <v>156</v>
      </c>
      <c r="F52" s="35"/>
      <c r="G52" s="16">
        <v>28460</v>
      </c>
      <c r="H52" s="29">
        <f t="shared" si="0"/>
        <v>0</v>
      </c>
      <c r="I52" s="28">
        <f t="shared" si="1"/>
        <v>0</v>
      </c>
      <c r="J52" s="28">
        <f t="shared" si="2"/>
        <v>0</v>
      </c>
    </row>
    <row r="53" spans="1:10" ht="12.75" customHeight="1">
      <c r="A53" s="9">
        <v>2</v>
      </c>
      <c r="B53" s="14">
        <v>27</v>
      </c>
      <c r="C53" s="109" t="s">
        <v>430</v>
      </c>
      <c r="D53" s="110"/>
      <c r="E53" s="11" t="s">
        <v>156</v>
      </c>
      <c r="F53" s="35"/>
      <c r="G53" s="16">
        <v>330</v>
      </c>
      <c r="H53" s="29">
        <f t="shared" si="0"/>
        <v>0</v>
      </c>
      <c r="I53" s="28">
        <f t="shared" si="1"/>
        <v>0</v>
      </c>
      <c r="J53" s="28">
        <f t="shared" si="2"/>
        <v>0</v>
      </c>
    </row>
    <row r="54" spans="1:10" ht="12.75" customHeight="1">
      <c r="A54" s="9">
        <v>2</v>
      </c>
      <c r="B54" s="11">
        <v>28</v>
      </c>
      <c r="C54" s="109" t="s">
        <v>266</v>
      </c>
      <c r="D54" s="110"/>
      <c r="E54" s="11" t="s">
        <v>156</v>
      </c>
      <c r="F54" s="35"/>
      <c r="G54" s="16">
        <v>240</v>
      </c>
      <c r="H54" s="29">
        <f t="shared" si="0"/>
        <v>0</v>
      </c>
      <c r="I54" s="28">
        <f t="shared" si="1"/>
        <v>0</v>
      </c>
      <c r="J54" s="28">
        <f t="shared" si="2"/>
        <v>0</v>
      </c>
    </row>
    <row r="55" spans="1:10" ht="12.75" customHeight="1">
      <c r="A55" s="9">
        <v>2</v>
      </c>
      <c r="B55" s="11">
        <v>29</v>
      </c>
      <c r="C55" s="109" t="s">
        <v>404</v>
      </c>
      <c r="D55" s="110"/>
      <c r="E55" s="11" t="s">
        <v>156</v>
      </c>
      <c r="F55" s="35"/>
      <c r="G55" s="16">
        <v>15</v>
      </c>
      <c r="H55" s="29">
        <f t="shared" si="0"/>
        <v>0</v>
      </c>
      <c r="I55" s="28">
        <f t="shared" si="1"/>
        <v>0</v>
      </c>
      <c r="J55" s="28">
        <f t="shared" si="2"/>
        <v>0</v>
      </c>
    </row>
    <row r="56" spans="1:10" ht="12.75" customHeight="1">
      <c r="A56" s="9">
        <v>2</v>
      </c>
      <c r="B56" s="11">
        <v>30</v>
      </c>
      <c r="C56" s="109" t="s">
        <v>405</v>
      </c>
      <c r="D56" s="110"/>
      <c r="E56" s="11" t="s">
        <v>156</v>
      </c>
      <c r="F56" s="35"/>
      <c r="G56" s="16">
        <v>65</v>
      </c>
      <c r="H56" s="29">
        <f t="shared" si="0"/>
        <v>0</v>
      </c>
      <c r="I56" s="28">
        <f t="shared" si="1"/>
        <v>0</v>
      </c>
      <c r="J56" s="28">
        <f t="shared" si="2"/>
        <v>0</v>
      </c>
    </row>
    <row r="57" spans="1:10" ht="12.75" customHeight="1">
      <c r="A57" s="9">
        <v>2</v>
      </c>
      <c r="B57" s="11">
        <v>31</v>
      </c>
      <c r="C57" s="109" t="s">
        <v>406</v>
      </c>
      <c r="D57" s="110"/>
      <c r="E57" s="11" t="s">
        <v>156</v>
      </c>
      <c r="F57" s="35"/>
      <c r="G57" s="16">
        <v>80</v>
      </c>
      <c r="H57" s="29">
        <f t="shared" si="0"/>
        <v>0</v>
      </c>
      <c r="I57" s="28">
        <f t="shared" si="1"/>
        <v>0</v>
      </c>
      <c r="J57" s="28">
        <f t="shared" si="2"/>
        <v>0</v>
      </c>
    </row>
    <row r="58" spans="1:10" ht="12.75" customHeight="1">
      <c r="A58" s="9">
        <v>2</v>
      </c>
      <c r="B58" s="11">
        <v>32</v>
      </c>
      <c r="C58" s="109" t="s">
        <v>407</v>
      </c>
      <c r="D58" s="110"/>
      <c r="E58" s="11" t="s">
        <v>156</v>
      </c>
      <c r="F58" s="35"/>
      <c r="G58" s="16">
        <v>50</v>
      </c>
      <c r="H58" s="29">
        <f t="shared" si="0"/>
        <v>0</v>
      </c>
      <c r="I58" s="28">
        <f t="shared" si="1"/>
        <v>0</v>
      </c>
      <c r="J58" s="28">
        <f t="shared" si="2"/>
        <v>0</v>
      </c>
    </row>
    <row r="59" spans="1:10" ht="12.75" customHeight="1">
      <c r="A59" s="9">
        <v>2</v>
      </c>
      <c r="B59" s="11">
        <v>33</v>
      </c>
      <c r="C59" s="109" t="s">
        <v>267</v>
      </c>
      <c r="D59" s="110"/>
      <c r="E59" s="11" t="s">
        <v>311</v>
      </c>
      <c r="F59" s="35"/>
      <c r="G59" s="16">
        <v>12180</v>
      </c>
      <c r="H59" s="29">
        <f t="shared" si="0"/>
        <v>0</v>
      </c>
      <c r="I59" s="28">
        <f t="shared" si="1"/>
        <v>0</v>
      </c>
      <c r="J59" s="28">
        <f t="shared" si="2"/>
        <v>0</v>
      </c>
    </row>
    <row r="60" spans="1:10" ht="12.75" customHeight="1">
      <c r="A60" s="9">
        <v>2</v>
      </c>
      <c r="B60" s="11">
        <v>34</v>
      </c>
      <c r="C60" s="109" t="s">
        <v>426</v>
      </c>
      <c r="D60" s="110"/>
      <c r="E60" s="11" t="s">
        <v>156</v>
      </c>
      <c r="F60" s="35"/>
      <c r="G60" s="16">
        <v>1400</v>
      </c>
      <c r="H60" s="29">
        <f t="shared" si="0"/>
        <v>0</v>
      </c>
      <c r="I60" s="28">
        <f t="shared" si="1"/>
        <v>0</v>
      </c>
      <c r="J60" s="28">
        <f t="shared" si="2"/>
        <v>0</v>
      </c>
    </row>
    <row r="61" spans="1:10" ht="12.75" customHeight="1">
      <c r="A61" s="9">
        <v>2</v>
      </c>
      <c r="B61" s="11">
        <v>35</v>
      </c>
      <c r="C61" s="109" t="s">
        <v>427</v>
      </c>
      <c r="D61" s="110"/>
      <c r="E61" s="11" t="s">
        <v>156</v>
      </c>
      <c r="F61" s="35"/>
      <c r="G61" s="16">
        <v>184</v>
      </c>
      <c r="H61" s="29">
        <f t="shared" si="0"/>
        <v>0</v>
      </c>
      <c r="I61" s="28">
        <f t="shared" si="1"/>
        <v>0</v>
      </c>
      <c r="J61" s="28">
        <f t="shared" si="2"/>
        <v>0</v>
      </c>
    </row>
    <row r="62" spans="1:10" ht="12.75" customHeight="1">
      <c r="A62" s="9">
        <v>2</v>
      </c>
      <c r="B62" s="11">
        <v>36</v>
      </c>
      <c r="C62" s="109" t="s">
        <v>435</v>
      </c>
      <c r="D62" s="110"/>
      <c r="E62" s="11" t="s">
        <v>156</v>
      </c>
      <c r="F62" s="35"/>
      <c r="G62" s="16">
        <v>230</v>
      </c>
      <c r="H62" s="29">
        <f t="shared" si="0"/>
        <v>0</v>
      </c>
      <c r="I62" s="28">
        <f t="shared" si="1"/>
        <v>0</v>
      </c>
      <c r="J62" s="28">
        <f t="shared" si="2"/>
        <v>0</v>
      </c>
    </row>
    <row r="63" spans="1:10" ht="12.75" customHeight="1">
      <c r="A63" s="9">
        <v>2</v>
      </c>
      <c r="B63" s="11">
        <v>37</v>
      </c>
      <c r="C63" s="109" t="s">
        <v>436</v>
      </c>
      <c r="D63" s="110"/>
      <c r="E63" s="11" t="s">
        <v>156</v>
      </c>
      <c r="F63" s="35"/>
      <c r="G63" s="16">
        <v>1200</v>
      </c>
      <c r="H63" s="29">
        <f t="shared" si="0"/>
        <v>0</v>
      </c>
      <c r="I63" s="28">
        <f t="shared" si="1"/>
        <v>0</v>
      </c>
      <c r="J63" s="28">
        <f t="shared" si="2"/>
        <v>0</v>
      </c>
    </row>
    <row r="64" spans="1:10" ht="12.75" customHeight="1">
      <c r="A64" s="9">
        <v>2</v>
      </c>
      <c r="B64" s="11">
        <v>38</v>
      </c>
      <c r="C64" s="109" t="s">
        <v>271</v>
      </c>
      <c r="D64" s="110"/>
      <c r="E64" s="11" t="s">
        <v>156</v>
      </c>
      <c r="F64" s="35"/>
      <c r="G64" s="16">
        <v>3100</v>
      </c>
      <c r="H64" s="29">
        <f t="shared" si="0"/>
        <v>0</v>
      </c>
      <c r="I64" s="28">
        <f t="shared" si="1"/>
        <v>0</v>
      </c>
      <c r="J64" s="28">
        <f t="shared" si="2"/>
        <v>0</v>
      </c>
    </row>
    <row r="65" spans="1:10" ht="12.75" customHeight="1">
      <c r="A65" s="9">
        <v>2</v>
      </c>
      <c r="B65" s="11">
        <v>39</v>
      </c>
      <c r="C65" s="109" t="s">
        <v>439</v>
      </c>
      <c r="D65" s="110"/>
      <c r="E65" s="11" t="s">
        <v>156</v>
      </c>
      <c r="F65" s="35"/>
      <c r="G65" s="16">
        <v>400</v>
      </c>
      <c r="H65" s="29">
        <f t="shared" si="0"/>
        <v>0</v>
      </c>
      <c r="I65" s="28">
        <f t="shared" si="1"/>
        <v>0</v>
      </c>
      <c r="J65" s="28">
        <f t="shared" si="2"/>
        <v>0</v>
      </c>
    </row>
    <row r="66" spans="1:10" ht="12.75" customHeight="1">
      <c r="A66" s="9">
        <v>2</v>
      </c>
      <c r="B66" s="11">
        <v>40</v>
      </c>
      <c r="C66" s="109" t="s">
        <v>440</v>
      </c>
      <c r="D66" s="110"/>
      <c r="E66" s="11" t="s">
        <v>156</v>
      </c>
      <c r="F66" s="35"/>
      <c r="G66" s="16">
        <v>550</v>
      </c>
      <c r="H66" s="29">
        <f t="shared" si="0"/>
        <v>0</v>
      </c>
      <c r="I66" s="28">
        <f t="shared" si="1"/>
        <v>0</v>
      </c>
      <c r="J66" s="28">
        <f t="shared" si="2"/>
        <v>0</v>
      </c>
    </row>
    <row r="67" spans="1:10" ht="12.75" customHeight="1">
      <c r="A67" s="9">
        <v>2</v>
      </c>
      <c r="B67" s="11">
        <v>41</v>
      </c>
      <c r="C67" s="109" t="s">
        <v>448</v>
      </c>
      <c r="D67" s="110"/>
      <c r="E67" s="11" t="s">
        <v>156</v>
      </c>
      <c r="F67" s="35"/>
      <c r="G67" s="16">
        <v>960</v>
      </c>
      <c r="H67" s="29">
        <f t="shared" si="0"/>
        <v>0</v>
      </c>
      <c r="I67" s="28">
        <f t="shared" si="1"/>
        <v>0</v>
      </c>
      <c r="J67" s="28">
        <f t="shared" si="2"/>
        <v>0</v>
      </c>
    </row>
    <row r="68" spans="1:10" ht="12.75" customHeight="1">
      <c r="A68" s="9">
        <v>2</v>
      </c>
      <c r="B68" s="11">
        <v>42</v>
      </c>
      <c r="C68" s="109" t="s">
        <v>155</v>
      </c>
      <c r="D68" s="110"/>
      <c r="E68" s="11" t="s">
        <v>309</v>
      </c>
      <c r="F68" s="35"/>
      <c r="G68" s="16">
        <v>205640</v>
      </c>
      <c r="H68" s="29">
        <f aca="true" t="shared" si="3" ref="H68:H99">ROUND(F68*G68,2)</f>
        <v>0</v>
      </c>
      <c r="I68" s="28">
        <f aca="true" t="shared" si="4" ref="I68:I99">ROUND(H68*1.2,2)</f>
        <v>0</v>
      </c>
      <c r="J68" s="28">
        <f aca="true" t="shared" si="5" ref="J68:J99">ROUND(H68*0.01,2)</f>
        <v>0</v>
      </c>
    </row>
    <row r="69" spans="1:10" ht="12.75" customHeight="1">
      <c r="A69" s="9">
        <v>2</v>
      </c>
      <c r="B69" s="11">
        <v>43</v>
      </c>
      <c r="C69" s="109" t="s">
        <v>275</v>
      </c>
      <c r="D69" s="110"/>
      <c r="E69" s="11" t="s">
        <v>309</v>
      </c>
      <c r="F69" s="35"/>
      <c r="G69" s="16">
        <v>3620</v>
      </c>
      <c r="H69" s="29">
        <f t="shared" si="3"/>
        <v>0</v>
      </c>
      <c r="I69" s="28">
        <f t="shared" si="4"/>
        <v>0</v>
      </c>
      <c r="J69" s="28">
        <f t="shared" si="5"/>
        <v>0</v>
      </c>
    </row>
    <row r="70" spans="1:10" ht="12.75" customHeight="1">
      <c r="A70" s="9">
        <v>2</v>
      </c>
      <c r="B70" s="14">
        <v>44</v>
      </c>
      <c r="C70" s="109" t="s">
        <v>444</v>
      </c>
      <c r="D70" s="110"/>
      <c r="E70" s="11" t="s">
        <v>309</v>
      </c>
      <c r="F70" s="35"/>
      <c r="G70" s="16">
        <v>420</v>
      </c>
      <c r="H70" s="29">
        <f t="shared" si="3"/>
        <v>0</v>
      </c>
      <c r="I70" s="28">
        <f t="shared" si="4"/>
        <v>0</v>
      </c>
      <c r="J70" s="28">
        <f t="shared" si="5"/>
        <v>0</v>
      </c>
    </row>
    <row r="71" spans="1:10" ht="12.75" customHeight="1">
      <c r="A71" s="9">
        <v>2</v>
      </c>
      <c r="B71" s="11">
        <v>45</v>
      </c>
      <c r="C71" s="109" t="s">
        <v>268</v>
      </c>
      <c r="D71" s="110"/>
      <c r="E71" s="11" t="s">
        <v>156</v>
      </c>
      <c r="F71" s="35"/>
      <c r="G71" s="16">
        <v>300</v>
      </c>
      <c r="H71" s="29">
        <f t="shared" si="3"/>
        <v>0</v>
      </c>
      <c r="I71" s="28">
        <f t="shared" si="4"/>
        <v>0</v>
      </c>
      <c r="J71" s="28">
        <f t="shared" si="5"/>
        <v>0</v>
      </c>
    </row>
    <row r="72" spans="1:10" ht="12.75" customHeight="1">
      <c r="A72" s="9">
        <v>2</v>
      </c>
      <c r="B72" s="11">
        <v>46</v>
      </c>
      <c r="C72" s="109" t="s">
        <v>408</v>
      </c>
      <c r="D72" s="110"/>
      <c r="E72" s="11" t="s">
        <v>156</v>
      </c>
      <c r="F72" s="35"/>
      <c r="G72" s="16">
        <v>1300</v>
      </c>
      <c r="H72" s="29">
        <f t="shared" si="3"/>
        <v>0</v>
      </c>
      <c r="I72" s="28">
        <f t="shared" si="4"/>
        <v>0</v>
      </c>
      <c r="J72" s="28">
        <f t="shared" si="5"/>
        <v>0</v>
      </c>
    </row>
    <row r="73" spans="1:10" ht="12.75" customHeight="1">
      <c r="A73" s="9">
        <v>2</v>
      </c>
      <c r="B73" s="14">
        <v>47</v>
      </c>
      <c r="C73" s="109" t="s">
        <v>409</v>
      </c>
      <c r="D73" s="110"/>
      <c r="E73" s="11" t="s">
        <v>156</v>
      </c>
      <c r="F73" s="35"/>
      <c r="G73" s="16">
        <v>120</v>
      </c>
      <c r="H73" s="29">
        <f t="shared" si="3"/>
        <v>0</v>
      </c>
      <c r="I73" s="28">
        <f t="shared" si="4"/>
        <v>0</v>
      </c>
      <c r="J73" s="28">
        <f t="shared" si="5"/>
        <v>0</v>
      </c>
    </row>
    <row r="74" spans="1:10" ht="12.75" customHeight="1">
      <c r="A74" s="9">
        <v>2</v>
      </c>
      <c r="B74" s="11">
        <v>48</v>
      </c>
      <c r="C74" s="109" t="s">
        <v>441</v>
      </c>
      <c r="D74" s="110"/>
      <c r="E74" s="11" t="s">
        <v>156</v>
      </c>
      <c r="F74" s="35"/>
      <c r="G74" s="16">
        <v>280</v>
      </c>
      <c r="H74" s="29">
        <f t="shared" si="3"/>
        <v>0</v>
      </c>
      <c r="I74" s="28">
        <f t="shared" si="4"/>
        <v>0</v>
      </c>
      <c r="J74" s="28">
        <f t="shared" si="5"/>
        <v>0</v>
      </c>
    </row>
    <row r="75" spans="1:10" ht="12.75" customHeight="1">
      <c r="A75" s="9">
        <v>2</v>
      </c>
      <c r="B75" s="11">
        <v>49</v>
      </c>
      <c r="C75" s="109" t="s">
        <v>437</v>
      </c>
      <c r="D75" s="110"/>
      <c r="E75" s="11" t="s">
        <v>156</v>
      </c>
      <c r="F75" s="35"/>
      <c r="G75" s="16">
        <v>120</v>
      </c>
      <c r="H75" s="29">
        <f t="shared" si="3"/>
        <v>0</v>
      </c>
      <c r="I75" s="28">
        <f t="shared" si="4"/>
        <v>0</v>
      </c>
      <c r="J75" s="28">
        <f t="shared" si="5"/>
        <v>0</v>
      </c>
    </row>
    <row r="76" spans="1:10" ht="12.75" customHeight="1">
      <c r="A76" s="9">
        <v>2</v>
      </c>
      <c r="B76" s="11">
        <v>50</v>
      </c>
      <c r="C76" s="109" t="s">
        <v>438</v>
      </c>
      <c r="D76" s="110"/>
      <c r="E76" s="11" t="s">
        <v>156</v>
      </c>
      <c r="F76" s="35"/>
      <c r="G76" s="16">
        <v>360</v>
      </c>
      <c r="H76" s="29">
        <f t="shared" si="3"/>
        <v>0</v>
      </c>
      <c r="I76" s="28">
        <f t="shared" si="4"/>
        <v>0</v>
      </c>
      <c r="J76" s="28">
        <f t="shared" si="5"/>
        <v>0</v>
      </c>
    </row>
    <row r="77" spans="1:10" ht="12.75" customHeight="1">
      <c r="A77" s="9">
        <v>2</v>
      </c>
      <c r="B77" s="11">
        <v>51</v>
      </c>
      <c r="C77" s="109" t="s">
        <v>418</v>
      </c>
      <c r="D77" s="110"/>
      <c r="E77" s="11" t="s">
        <v>156</v>
      </c>
      <c r="F77" s="35"/>
      <c r="G77" s="16">
        <v>340</v>
      </c>
      <c r="H77" s="29">
        <f t="shared" si="3"/>
        <v>0</v>
      </c>
      <c r="I77" s="28">
        <f t="shared" si="4"/>
        <v>0</v>
      </c>
      <c r="J77" s="28">
        <f t="shared" si="5"/>
        <v>0</v>
      </c>
    </row>
    <row r="78" spans="1:10" ht="12.75" customHeight="1">
      <c r="A78" s="9">
        <v>2</v>
      </c>
      <c r="B78" s="11">
        <v>52</v>
      </c>
      <c r="C78" s="109" t="s">
        <v>417</v>
      </c>
      <c r="D78" s="110"/>
      <c r="E78" s="11" t="s">
        <v>156</v>
      </c>
      <c r="F78" s="35"/>
      <c r="G78" s="16">
        <v>580</v>
      </c>
      <c r="H78" s="29">
        <f t="shared" si="3"/>
        <v>0</v>
      </c>
      <c r="I78" s="28">
        <f t="shared" si="4"/>
        <v>0</v>
      </c>
      <c r="J78" s="28">
        <f t="shared" si="5"/>
        <v>0</v>
      </c>
    </row>
    <row r="79" spans="1:10" ht="12.75" customHeight="1">
      <c r="A79" s="9">
        <v>2</v>
      </c>
      <c r="B79" s="11">
        <v>53</v>
      </c>
      <c r="C79" s="109" t="s">
        <v>411</v>
      </c>
      <c r="D79" s="110"/>
      <c r="E79" s="11" t="s">
        <v>156</v>
      </c>
      <c r="F79" s="35"/>
      <c r="G79" s="16">
        <v>840</v>
      </c>
      <c r="H79" s="29">
        <f t="shared" si="3"/>
        <v>0</v>
      </c>
      <c r="I79" s="28">
        <f t="shared" si="4"/>
        <v>0</v>
      </c>
      <c r="J79" s="28">
        <f t="shared" si="5"/>
        <v>0</v>
      </c>
    </row>
    <row r="80" spans="1:10" ht="12.75" customHeight="1">
      <c r="A80" s="9">
        <v>2</v>
      </c>
      <c r="B80" s="11">
        <v>54</v>
      </c>
      <c r="C80" s="113" t="s">
        <v>258</v>
      </c>
      <c r="D80" s="114"/>
      <c r="E80" s="14" t="s">
        <v>156</v>
      </c>
      <c r="F80" s="35"/>
      <c r="G80" s="16">
        <v>82600</v>
      </c>
      <c r="H80" s="29">
        <f t="shared" si="3"/>
        <v>0</v>
      </c>
      <c r="I80" s="28">
        <f t="shared" si="4"/>
        <v>0</v>
      </c>
      <c r="J80" s="28">
        <f t="shared" si="5"/>
        <v>0</v>
      </c>
    </row>
    <row r="81" spans="1:10" ht="12.75" customHeight="1">
      <c r="A81" s="9">
        <v>2</v>
      </c>
      <c r="B81" s="11">
        <v>55</v>
      </c>
      <c r="C81" s="109" t="s">
        <v>269</v>
      </c>
      <c r="D81" s="110"/>
      <c r="E81" s="11" t="s">
        <v>156</v>
      </c>
      <c r="F81" s="35"/>
      <c r="G81" s="16">
        <v>10200</v>
      </c>
      <c r="H81" s="29">
        <f t="shared" si="3"/>
        <v>0</v>
      </c>
      <c r="I81" s="28">
        <f t="shared" si="4"/>
        <v>0</v>
      </c>
      <c r="J81" s="28">
        <f t="shared" si="5"/>
        <v>0</v>
      </c>
    </row>
    <row r="82" spans="1:10" ht="12.75" customHeight="1">
      <c r="A82" s="9">
        <v>2</v>
      </c>
      <c r="B82" s="14">
        <v>56</v>
      </c>
      <c r="C82" s="113" t="s">
        <v>259</v>
      </c>
      <c r="D82" s="114"/>
      <c r="E82" s="14" t="s">
        <v>156</v>
      </c>
      <c r="F82" s="35"/>
      <c r="G82" s="16">
        <v>56300</v>
      </c>
      <c r="H82" s="29">
        <f t="shared" si="3"/>
        <v>0</v>
      </c>
      <c r="I82" s="28">
        <f t="shared" si="4"/>
        <v>0</v>
      </c>
      <c r="J82" s="28">
        <f t="shared" si="5"/>
        <v>0</v>
      </c>
    </row>
    <row r="83" spans="1:10" ht="12.75" customHeight="1">
      <c r="A83" s="9">
        <v>2</v>
      </c>
      <c r="B83" s="14">
        <v>57</v>
      </c>
      <c r="C83" s="109" t="s">
        <v>260</v>
      </c>
      <c r="D83" s="110"/>
      <c r="E83" s="11" t="s">
        <v>156</v>
      </c>
      <c r="F83" s="35"/>
      <c r="G83" s="16">
        <v>500</v>
      </c>
      <c r="H83" s="29">
        <f t="shared" si="3"/>
        <v>0</v>
      </c>
      <c r="I83" s="28">
        <f t="shared" si="4"/>
        <v>0</v>
      </c>
      <c r="J83" s="28">
        <f t="shared" si="5"/>
        <v>0</v>
      </c>
    </row>
    <row r="84" spans="1:10" ht="12.75" customHeight="1">
      <c r="A84" s="9">
        <v>2</v>
      </c>
      <c r="B84" s="11">
        <v>58</v>
      </c>
      <c r="C84" s="113" t="s">
        <v>261</v>
      </c>
      <c r="D84" s="114"/>
      <c r="E84" s="14" t="s">
        <v>156</v>
      </c>
      <c r="F84" s="35"/>
      <c r="G84" s="16">
        <v>46300</v>
      </c>
      <c r="H84" s="29">
        <f t="shared" si="3"/>
        <v>0</v>
      </c>
      <c r="I84" s="28">
        <f t="shared" si="4"/>
        <v>0</v>
      </c>
      <c r="J84" s="28">
        <f t="shared" si="5"/>
        <v>0</v>
      </c>
    </row>
    <row r="85" spans="1:10" ht="12.75" customHeight="1">
      <c r="A85" s="9">
        <v>2</v>
      </c>
      <c r="B85" s="11">
        <v>59</v>
      </c>
      <c r="C85" s="113" t="s">
        <v>442</v>
      </c>
      <c r="D85" s="114"/>
      <c r="E85" s="14" t="s">
        <v>156</v>
      </c>
      <c r="F85" s="35"/>
      <c r="G85" s="16">
        <v>1080</v>
      </c>
      <c r="H85" s="29">
        <f t="shared" si="3"/>
        <v>0</v>
      </c>
      <c r="I85" s="28">
        <f t="shared" si="4"/>
        <v>0</v>
      </c>
      <c r="J85" s="28">
        <f t="shared" si="5"/>
        <v>0</v>
      </c>
    </row>
    <row r="86" spans="1:10" ht="12.75" customHeight="1">
      <c r="A86" s="9">
        <v>2</v>
      </c>
      <c r="B86" s="11">
        <v>60</v>
      </c>
      <c r="C86" s="113" t="s">
        <v>443</v>
      </c>
      <c r="D86" s="114"/>
      <c r="E86" s="14" t="s">
        <v>156</v>
      </c>
      <c r="F86" s="35"/>
      <c r="G86" s="16">
        <v>1200</v>
      </c>
      <c r="H86" s="29">
        <f t="shared" si="3"/>
        <v>0</v>
      </c>
      <c r="I86" s="28">
        <f t="shared" si="4"/>
        <v>0</v>
      </c>
      <c r="J86" s="28">
        <f t="shared" si="5"/>
        <v>0</v>
      </c>
    </row>
    <row r="87" spans="1:10" ht="12.75" customHeight="1">
      <c r="A87" s="9">
        <v>2</v>
      </c>
      <c r="B87" s="19">
        <v>61</v>
      </c>
      <c r="C87" s="113" t="s">
        <v>428</v>
      </c>
      <c r="D87" s="114"/>
      <c r="E87" s="14" t="s">
        <v>429</v>
      </c>
      <c r="F87" s="35"/>
      <c r="G87" s="16">
        <v>10000</v>
      </c>
      <c r="H87" s="29">
        <f t="shared" si="3"/>
        <v>0</v>
      </c>
      <c r="I87" s="28">
        <f t="shared" si="4"/>
        <v>0</v>
      </c>
      <c r="J87" s="28">
        <f t="shared" si="5"/>
        <v>0</v>
      </c>
    </row>
    <row r="88" spans="1:10" ht="12.75" customHeight="1">
      <c r="A88" s="9">
        <v>2</v>
      </c>
      <c r="B88" s="19">
        <v>62</v>
      </c>
      <c r="C88" s="113" t="s">
        <v>410</v>
      </c>
      <c r="D88" s="114"/>
      <c r="E88" s="14" t="s">
        <v>156</v>
      </c>
      <c r="F88" s="35"/>
      <c r="G88" s="16">
        <v>2500</v>
      </c>
      <c r="H88" s="29">
        <f t="shared" si="3"/>
        <v>0</v>
      </c>
      <c r="I88" s="28">
        <f t="shared" si="4"/>
        <v>0</v>
      </c>
      <c r="J88" s="28">
        <f t="shared" si="5"/>
        <v>0</v>
      </c>
    </row>
    <row r="89" spans="1:10" ht="12.75" customHeight="1">
      <c r="A89" s="9">
        <v>2</v>
      </c>
      <c r="B89" s="19">
        <v>63</v>
      </c>
      <c r="C89" s="109" t="s">
        <v>272</v>
      </c>
      <c r="D89" s="110"/>
      <c r="E89" s="11" t="s">
        <v>156</v>
      </c>
      <c r="F89" s="35"/>
      <c r="G89" s="16">
        <v>23000</v>
      </c>
      <c r="H89" s="29">
        <f t="shared" si="3"/>
        <v>0</v>
      </c>
      <c r="I89" s="28">
        <f t="shared" si="4"/>
        <v>0</v>
      </c>
      <c r="J89" s="28">
        <f t="shared" si="5"/>
        <v>0</v>
      </c>
    </row>
    <row r="90" spans="1:10" ht="12.75" customHeight="1">
      <c r="A90" s="9">
        <v>2</v>
      </c>
      <c r="B90" s="19">
        <v>64</v>
      </c>
      <c r="C90" s="109" t="s">
        <v>273</v>
      </c>
      <c r="D90" s="110"/>
      <c r="E90" s="11" t="s">
        <v>156</v>
      </c>
      <c r="F90" s="35"/>
      <c r="G90" s="16">
        <v>2000</v>
      </c>
      <c r="H90" s="29">
        <f t="shared" si="3"/>
        <v>0</v>
      </c>
      <c r="I90" s="28">
        <f t="shared" si="4"/>
        <v>0</v>
      </c>
      <c r="J90" s="28">
        <f t="shared" si="5"/>
        <v>0</v>
      </c>
    </row>
    <row r="91" spans="1:10" ht="12.75" customHeight="1">
      <c r="A91" s="9">
        <v>2</v>
      </c>
      <c r="B91" s="19">
        <v>65</v>
      </c>
      <c r="C91" s="109" t="s">
        <v>274</v>
      </c>
      <c r="D91" s="110"/>
      <c r="E91" s="11" t="s">
        <v>156</v>
      </c>
      <c r="F91" s="35"/>
      <c r="G91" s="16">
        <v>4400</v>
      </c>
      <c r="H91" s="29">
        <f t="shared" si="3"/>
        <v>0</v>
      </c>
      <c r="I91" s="28">
        <f t="shared" si="4"/>
        <v>0</v>
      </c>
      <c r="J91" s="28">
        <f t="shared" si="5"/>
        <v>0</v>
      </c>
    </row>
    <row r="92" spans="1:10" ht="12.75" customHeight="1">
      <c r="A92" s="9">
        <v>2</v>
      </c>
      <c r="B92" s="19">
        <v>66</v>
      </c>
      <c r="C92" s="109" t="s">
        <v>413</v>
      </c>
      <c r="D92" s="110"/>
      <c r="E92" s="11" t="s">
        <v>156</v>
      </c>
      <c r="F92" s="35"/>
      <c r="G92" s="16">
        <v>20000</v>
      </c>
      <c r="H92" s="29">
        <f t="shared" si="3"/>
        <v>0</v>
      </c>
      <c r="I92" s="28">
        <f t="shared" si="4"/>
        <v>0</v>
      </c>
      <c r="J92" s="28">
        <f t="shared" si="5"/>
        <v>0</v>
      </c>
    </row>
    <row r="93" spans="1:10" ht="12.75" customHeight="1">
      <c r="A93" s="9">
        <v>2</v>
      </c>
      <c r="B93" s="11">
        <v>67</v>
      </c>
      <c r="C93" s="111" t="s">
        <v>312</v>
      </c>
      <c r="D93" s="112"/>
      <c r="E93" s="11" t="s">
        <v>309</v>
      </c>
      <c r="F93" s="35"/>
      <c r="G93" s="16">
        <v>3800</v>
      </c>
      <c r="H93" s="29">
        <f t="shared" si="3"/>
        <v>0</v>
      </c>
      <c r="I93" s="28">
        <f t="shared" si="4"/>
        <v>0</v>
      </c>
      <c r="J93" s="28">
        <f t="shared" si="5"/>
        <v>0</v>
      </c>
    </row>
    <row r="94" spans="1:10" ht="12.75" customHeight="1">
      <c r="A94" s="9">
        <v>2</v>
      </c>
      <c r="B94" s="19">
        <v>68</v>
      </c>
      <c r="C94" s="111" t="s">
        <v>434</v>
      </c>
      <c r="D94" s="112"/>
      <c r="E94" s="11" t="s">
        <v>156</v>
      </c>
      <c r="F94" s="35"/>
      <c r="G94" s="63">
        <v>9400</v>
      </c>
      <c r="H94" s="29">
        <f t="shared" si="3"/>
        <v>0</v>
      </c>
      <c r="I94" s="28">
        <f t="shared" si="4"/>
        <v>0</v>
      </c>
      <c r="J94" s="28">
        <f t="shared" si="5"/>
        <v>0</v>
      </c>
    </row>
    <row r="95" spans="1:10" ht="12.75" customHeight="1">
      <c r="A95" s="9">
        <v>2</v>
      </c>
      <c r="B95" s="19">
        <v>69</v>
      </c>
      <c r="C95" s="111" t="s">
        <v>313</v>
      </c>
      <c r="D95" s="112"/>
      <c r="E95" s="14" t="s">
        <v>156</v>
      </c>
      <c r="F95" s="35"/>
      <c r="G95" s="63">
        <v>620</v>
      </c>
      <c r="H95" s="29">
        <f t="shared" si="3"/>
        <v>0</v>
      </c>
      <c r="I95" s="28">
        <f t="shared" si="4"/>
        <v>0</v>
      </c>
      <c r="J95" s="28">
        <f t="shared" si="5"/>
        <v>0</v>
      </c>
    </row>
    <row r="96" spans="1:10" ht="12.75" customHeight="1">
      <c r="A96" s="9">
        <v>2</v>
      </c>
      <c r="B96" s="24">
        <v>70</v>
      </c>
      <c r="C96" s="118" t="s">
        <v>884</v>
      </c>
      <c r="D96" s="119"/>
      <c r="E96" s="24" t="s">
        <v>276</v>
      </c>
      <c r="F96" s="37"/>
      <c r="G96" s="80">
        <v>2500</v>
      </c>
      <c r="H96" s="29">
        <f t="shared" si="3"/>
        <v>0</v>
      </c>
      <c r="I96" s="28">
        <f t="shared" si="4"/>
        <v>0</v>
      </c>
      <c r="J96" s="28">
        <f t="shared" si="5"/>
        <v>0</v>
      </c>
    </row>
    <row r="97" spans="1:10" ht="12.75" customHeight="1">
      <c r="A97" s="9">
        <v>2</v>
      </c>
      <c r="B97" s="24">
        <v>71</v>
      </c>
      <c r="C97" s="118" t="s">
        <v>886</v>
      </c>
      <c r="D97" s="119"/>
      <c r="E97" s="26" t="s">
        <v>276</v>
      </c>
      <c r="F97" s="37"/>
      <c r="G97" s="81">
        <v>2500</v>
      </c>
      <c r="H97" s="29">
        <f t="shared" si="3"/>
        <v>0</v>
      </c>
      <c r="I97" s="28">
        <f t="shared" si="4"/>
        <v>0</v>
      </c>
      <c r="J97" s="28">
        <f t="shared" si="5"/>
        <v>0</v>
      </c>
    </row>
    <row r="98" spans="1:10" ht="12.75" customHeight="1">
      <c r="A98" s="9">
        <v>2</v>
      </c>
      <c r="B98" s="74">
        <v>72</v>
      </c>
      <c r="C98" s="118" t="s">
        <v>885</v>
      </c>
      <c r="D98" s="119"/>
      <c r="E98" s="24" t="s">
        <v>278</v>
      </c>
      <c r="F98" s="37"/>
      <c r="G98" s="80">
        <v>2400</v>
      </c>
      <c r="H98" s="29">
        <f t="shared" si="3"/>
        <v>0</v>
      </c>
      <c r="I98" s="28">
        <f t="shared" si="4"/>
        <v>0</v>
      </c>
      <c r="J98" s="28">
        <f t="shared" si="5"/>
        <v>0</v>
      </c>
    </row>
    <row r="99" spans="1:10" ht="12.75" customHeight="1">
      <c r="A99" s="9">
        <v>2</v>
      </c>
      <c r="B99" s="75">
        <v>73</v>
      </c>
      <c r="C99" s="130" t="s">
        <v>887</v>
      </c>
      <c r="D99" s="131"/>
      <c r="E99" s="76" t="s">
        <v>277</v>
      </c>
      <c r="F99" s="37"/>
      <c r="G99" s="82">
        <v>32</v>
      </c>
      <c r="H99" s="29">
        <f t="shared" si="3"/>
        <v>0</v>
      </c>
      <c r="I99" s="28">
        <f t="shared" si="4"/>
        <v>0</v>
      </c>
      <c r="J99" s="28">
        <f t="shared" si="5"/>
        <v>0</v>
      </c>
    </row>
    <row r="100" spans="1:10" ht="12.75">
      <c r="A100" s="104">
        <v>2</v>
      </c>
      <c r="B100" s="124">
        <v>74</v>
      </c>
      <c r="C100" s="124" t="s">
        <v>883</v>
      </c>
      <c r="D100" s="39" t="s">
        <v>331</v>
      </c>
      <c r="E100" s="126" t="s">
        <v>279</v>
      </c>
      <c r="F100" s="37"/>
      <c r="G100" s="83">
        <v>270</v>
      </c>
      <c r="H100" s="127">
        <f>F100*G100+F101*G101</f>
        <v>0</v>
      </c>
      <c r="I100" s="117">
        <f>ROUND(H100*1.2,2)</f>
        <v>0</v>
      </c>
      <c r="J100" s="117">
        <f>ROUND(H100*0.01,2)</f>
        <v>0</v>
      </c>
    </row>
    <row r="101" spans="1:10" ht="29.25" customHeight="1">
      <c r="A101" s="105"/>
      <c r="B101" s="125"/>
      <c r="C101" s="125"/>
      <c r="D101" s="39" t="s">
        <v>332</v>
      </c>
      <c r="E101" s="126"/>
      <c r="F101" s="37"/>
      <c r="G101" s="84">
        <v>6</v>
      </c>
      <c r="H101" s="127"/>
      <c r="I101" s="117"/>
      <c r="J101" s="117"/>
    </row>
    <row r="102" spans="1:10" ht="12.75">
      <c r="A102" s="9">
        <v>2</v>
      </c>
      <c r="B102" s="24">
        <v>75</v>
      </c>
      <c r="C102" s="132" t="s">
        <v>395</v>
      </c>
      <c r="D102" s="133"/>
      <c r="E102" s="24" t="s">
        <v>276</v>
      </c>
      <c r="F102" s="37"/>
      <c r="G102" s="84">
        <v>10</v>
      </c>
      <c r="H102" s="34">
        <f>ROUND(F102*G102,2)</f>
        <v>0</v>
      </c>
      <c r="I102" s="34">
        <f>ROUND(H102*1.2,2)</f>
        <v>0</v>
      </c>
      <c r="J102" s="34">
        <f>ROUND(H102*0.01,2)</f>
        <v>0</v>
      </c>
    </row>
    <row r="103" spans="1:10" ht="12.75" customHeight="1">
      <c r="A103" s="104">
        <v>2</v>
      </c>
      <c r="B103" s="124">
        <v>76</v>
      </c>
      <c r="C103" s="124" t="s">
        <v>280</v>
      </c>
      <c r="D103" s="17" t="s">
        <v>281</v>
      </c>
      <c r="E103" s="8" t="s">
        <v>279</v>
      </c>
      <c r="F103" s="38"/>
      <c r="G103" s="85">
        <v>10000</v>
      </c>
      <c r="H103" s="120">
        <f>F103*G103+F104*G104+F105*G105</f>
        <v>0</v>
      </c>
      <c r="I103" s="122">
        <f>ROUND(H103*1.2,2)</f>
        <v>0</v>
      </c>
      <c r="J103" s="122">
        <f>ROUND(H103*0.01,2)</f>
        <v>0</v>
      </c>
    </row>
    <row r="104" spans="1:10" ht="12.75" customHeight="1">
      <c r="A104" s="106"/>
      <c r="B104" s="137"/>
      <c r="C104" s="137"/>
      <c r="D104" s="18" t="s">
        <v>282</v>
      </c>
      <c r="E104" s="8" t="s">
        <v>279</v>
      </c>
      <c r="F104" s="38"/>
      <c r="G104" s="85">
        <v>2600</v>
      </c>
      <c r="H104" s="121"/>
      <c r="I104" s="123"/>
      <c r="J104" s="123"/>
    </row>
    <row r="105" spans="1:10" ht="12.75" customHeight="1">
      <c r="A105" s="105"/>
      <c r="B105" s="137"/>
      <c r="C105" s="137"/>
      <c r="D105" s="18" t="s">
        <v>283</v>
      </c>
      <c r="E105" s="8" t="s">
        <v>279</v>
      </c>
      <c r="F105" s="38"/>
      <c r="G105" s="85">
        <v>12500</v>
      </c>
      <c r="H105" s="121"/>
      <c r="I105" s="123"/>
      <c r="J105" s="123"/>
    </row>
    <row r="106" spans="1:10" ht="12.75" customHeight="1">
      <c r="A106" s="9">
        <v>2</v>
      </c>
      <c r="B106" s="24">
        <v>77</v>
      </c>
      <c r="C106" s="40" t="s">
        <v>284</v>
      </c>
      <c r="D106" s="40" t="s">
        <v>284</v>
      </c>
      <c r="E106" s="8" t="s">
        <v>285</v>
      </c>
      <c r="F106" s="38"/>
      <c r="G106" s="85">
        <v>2500</v>
      </c>
      <c r="H106" s="34">
        <f>ROUND(F106*G106,2)</f>
        <v>0</v>
      </c>
      <c r="I106" s="34">
        <f>ROUND(H106*1.2,2)</f>
        <v>0</v>
      </c>
      <c r="J106" s="34">
        <f>ROUND(H106*0.01,2)</f>
        <v>0</v>
      </c>
    </row>
    <row r="107" spans="1:10" ht="12.75" customHeight="1">
      <c r="A107" s="64"/>
      <c r="B107" s="65"/>
      <c r="C107" s="25"/>
      <c r="D107" s="25"/>
      <c r="E107" s="52"/>
      <c r="F107" s="66"/>
      <c r="G107" s="33"/>
      <c r="H107" s="77"/>
      <c r="I107" s="72"/>
      <c r="J107" s="54"/>
    </row>
    <row r="109" spans="1:11" ht="32.25" customHeight="1">
      <c r="A109" s="93" t="s">
        <v>333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36"/>
    </row>
    <row r="110" spans="1:10" ht="12.75">
      <c r="A110" s="25"/>
      <c r="B110" s="25"/>
      <c r="C110" s="25"/>
      <c r="D110" s="25"/>
      <c r="E110" s="25"/>
      <c r="F110" s="25"/>
      <c r="G110" s="33"/>
      <c r="H110" s="25"/>
      <c r="I110" s="25"/>
      <c r="J110" s="25"/>
    </row>
    <row r="111" spans="1:10" ht="12.75">
      <c r="A111" s="25"/>
      <c r="B111" s="25"/>
      <c r="C111" s="25"/>
      <c r="D111" s="25"/>
      <c r="E111" s="25"/>
      <c r="F111" s="25"/>
      <c r="G111" s="33"/>
      <c r="H111" s="25"/>
      <c r="I111" s="25"/>
      <c r="J111" s="25"/>
    </row>
    <row r="112" spans="1:10" ht="31.5" customHeight="1">
      <c r="A112" s="134" t="s">
        <v>367</v>
      </c>
      <c r="B112" s="134"/>
      <c r="C112" s="134"/>
      <c r="D112" s="134"/>
      <c r="E112" s="134"/>
      <c r="F112" s="134"/>
      <c r="G112" s="134"/>
      <c r="H112" s="134"/>
      <c r="I112" s="134"/>
      <c r="J112" s="134"/>
    </row>
    <row r="113" spans="1:10" ht="30" customHeight="1">
      <c r="A113" s="135" t="s">
        <v>383</v>
      </c>
      <c r="B113" s="135"/>
      <c r="C113" s="135"/>
      <c r="D113" s="135"/>
      <c r="E113" s="135"/>
      <c r="F113" s="135"/>
      <c r="G113" s="135"/>
      <c r="H113" s="135"/>
      <c r="I113" s="135"/>
      <c r="J113" s="135"/>
    </row>
    <row r="114" spans="1:10" ht="15.75">
      <c r="A114" s="136" t="s">
        <v>335</v>
      </c>
      <c r="B114" s="136"/>
      <c r="C114" s="136"/>
      <c r="D114" s="136"/>
      <c r="E114" s="136"/>
      <c r="F114" s="136"/>
      <c r="G114" s="136"/>
      <c r="H114" s="136"/>
      <c r="I114" s="136"/>
      <c r="J114" s="136"/>
    </row>
    <row r="115" spans="1:10" ht="30.75" customHeight="1">
      <c r="A115" s="134" t="s">
        <v>368</v>
      </c>
      <c r="B115" s="134"/>
      <c r="C115" s="134"/>
      <c r="D115" s="134"/>
      <c r="E115" s="134"/>
      <c r="F115" s="134"/>
      <c r="G115" s="134"/>
      <c r="H115" s="134"/>
      <c r="I115" s="134"/>
      <c r="J115" s="134"/>
    </row>
    <row r="116" spans="1:10" ht="12.75">
      <c r="A116" s="25"/>
      <c r="B116" s="25"/>
      <c r="C116" s="25"/>
      <c r="D116" s="25"/>
      <c r="E116" s="25"/>
      <c r="F116" s="25"/>
      <c r="G116" s="33"/>
      <c r="H116" s="25"/>
      <c r="I116" s="25"/>
      <c r="J116" s="25"/>
    </row>
    <row r="117" spans="1:10" ht="12.75">
      <c r="A117" s="25"/>
      <c r="B117" s="25"/>
      <c r="C117" s="25"/>
      <c r="D117" s="25"/>
      <c r="E117" s="25"/>
      <c r="F117" s="25"/>
      <c r="G117" s="33"/>
      <c r="H117" s="25"/>
      <c r="I117" s="25"/>
      <c r="J117" s="25"/>
    </row>
    <row r="118" spans="1:10" ht="12.75">
      <c r="A118" s="25"/>
      <c r="B118" s="25"/>
      <c r="C118" s="25"/>
      <c r="D118" s="25"/>
      <c r="E118" s="25"/>
      <c r="F118" s="25"/>
      <c r="G118" s="33"/>
      <c r="H118" s="25"/>
      <c r="I118" s="25"/>
      <c r="J118" s="25"/>
    </row>
    <row r="119" spans="1:10" ht="12.75">
      <c r="A119" s="25"/>
      <c r="B119" s="25"/>
      <c r="C119" s="25"/>
      <c r="D119" s="25"/>
      <c r="E119" s="25"/>
      <c r="F119" s="25"/>
      <c r="G119" s="33"/>
      <c r="H119" s="25"/>
      <c r="I119" s="25"/>
      <c r="J119" s="25"/>
    </row>
    <row r="120" spans="1:10" ht="15">
      <c r="A120" s="25"/>
      <c r="B120" s="25"/>
      <c r="C120" s="41" t="s">
        <v>343</v>
      </c>
      <c r="D120" s="41"/>
      <c r="E120" s="25"/>
      <c r="F120" s="43" t="s">
        <v>345</v>
      </c>
      <c r="G120" s="62" t="s">
        <v>346</v>
      </c>
      <c r="I120" s="25"/>
      <c r="J120" s="25"/>
    </row>
    <row r="121" spans="1:10" ht="15">
      <c r="A121" s="25"/>
      <c r="B121" s="25"/>
      <c r="C121" s="25"/>
      <c r="D121" s="25"/>
      <c r="E121" s="25"/>
      <c r="G121" s="67" t="s">
        <v>344</v>
      </c>
      <c r="I121" s="25"/>
      <c r="J121" s="25"/>
    </row>
    <row r="122" spans="1:10" ht="15">
      <c r="A122" s="25"/>
      <c r="B122" s="25"/>
      <c r="C122" s="25"/>
      <c r="D122" s="25"/>
      <c r="E122" s="25"/>
      <c r="G122" s="95" t="s">
        <v>347</v>
      </c>
      <c r="H122" s="95"/>
      <c r="I122" s="25"/>
      <c r="J122" s="25"/>
    </row>
    <row r="123" spans="1:10" ht="12.75">
      <c r="A123" s="25"/>
      <c r="B123" s="25"/>
      <c r="C123" s="25"/>
      <c r="D123" s="25"/>
      <c r="E123" s="25"/>
      <c r="F123" s="25"/>
      <c r="G123" s="33"/>
      <c r="H123" s="25"/>
      <c r="I123" s="25"/>
      <c r="J123" s="25"/>
    </row>
    <row r="124" spans="1:10" ht="12.75">
      <c r="A124" s="25"/>
      <c r="B124" s="25"/>
      <c r="C124" s="25"/>
      <c r="D124" s="25"/>
      <c r="E124" s="25"/>
      <c r="F124" s="25"/>
      <c r="G124" s="33"/>
      <c r="H124" s="25"/>
      <c r="I124" s="25"/>
      <c r="J124" s="25"/>
    </row>
    <row r="125" spans="1:10" ht="12.75">
      <c r="A125" s="25"/>
      <c r="B125" s="25"/>
      <c r="C125" s="25"/>
      <c r="D125" s="25"/>
      <c r="E125" s="25"/>
      <c r="F125" s="25"/>
      <c r="G125" s="33"/>
      <c r="H125" s="25"/>
      <c r="I125" s="25"/>
      <c r="J125" s="25"/>
    </row>
    <row r="126" spans="1:10" ht="12.75">
      <c r="A126" s="25"/>
      <c r="B126" s="25"/>
      <c r="C126" s="25"/>
      <c r="D126" s="25"/>
      <c r="E126" s="25"/>
      <c r="F126" s="25"/>
      <c r="G126" s="33"/>
      <c r="H126" s="25"/>
      <c r="I126" s="25"/>
      <c r="J126" s="25"/>
    </row>
    <row r="127" spans="1:10" ht="12.75">
      <c r="A127" s="25"/>
      <c r="B127" s="25"/>
      <c r="C127" s="25"/>
      <c r="D127" s="25"/>
      <c r="E127" s="25"/>
      <c r="F127" s="25"/>
      <c r="G127" s="33"/>
      <c r="H127" s="25"/>
      <c r="I127" s="25"/>
      <c r="J127" s="25"/>
    </row>
  </sheetData>
  <sheetProtection/>
  <mergeCells count="102">
    <mergeCell ref="C96:D96"/>
    <mergeCell ref="G122:H122"/>
    <mergeCell ref="A112:J112"/>
    <mergeCell ref="A113:J113"/>
    <mergeCell ref="A114:J114"/>
    <mergeCell ref="A115:J115"/>
    <mergeCell ref="J100:J101"/>
    <mergeCell ref="B103:B105"/>
    <mergeCell ref="C103:C105"/>
    <mergeCell ref="C30:D30"/>
    <mergeCell ref="C40:D40"/>
    <mergeCell ref="A109:J109"/>
    <mergeCell ref="A9:J9"/>
    <mergeCell ref="A10:J10"/>
    <mergeCell ref="C12:I12"/>
    <mergeCell ref="C13:I13"/>
    <mergeCell ref="C15:I15"/>
    <mergeCell ref="C16:I16"/>
    <mergeCell ref="C99:D99"/>
    <mergeCell ref="A18:J18"/>
    <mergeCell ref="A19:J19"/>
    <mergeCell ref="C26:D26"/>
    <mergeCell ref="C27:D27"/>
    <mergeCell ref="C29:D29"/>
    <mergeCell ref="C28:D28"/>
    <mergeCell ref="H103:H105"/>
    <mergeCell ref="I103:I105"/>
    <mergeCell ref="J103:J105"/>
    <mergeCell ref="B100:B101"/>
    <mergeCell ref="C100:C101"/>
    <mergeCell ref="E100:E101"/>
    <mergeCell ref="H100:H101"/>
    <mergeCell ref="C102:D102"/>
    <mergeCell ref="C35:D35"/>
    <mergeCell ref="C36:D36"/>
    <mergeCell ref="C37:D37"/>
    <mergeCell ref="C38:D38"/>
    <mergeCell ref="C39:D39"/>
    <mergeCell ref="I100:I101"/>
    <mergeCell ref="C97:D97"/>
    <mergeCell ref="C98:D98"/>
    <mergeCell ref="C42:D42"/>
    <mergeCell ref="C43:D43"/>
    <mergeCell ref="C31:D31"/>
    <mergeCell ref="C32:D32"/>
    <mergeCell ref="C33:D33"/>
    <mergeCell ref="C48:D48"/>
    <mergeCell ref="C50:D50"/>
    <mergeCell ref="C53:D53"/>
    <mergeCell ref="C46:D46"/>
    <mergeCell ref="C47:D47"/>
    <mergeCell ref="C41:D41"/>
    <mergeCell ref="C34:D34"/>
    <mergeCell ref="C44:D44"/>
    <mergeCell ref="C57:D57"/>
    <mergeCell ref="C55:D55"/>
    <mergeCell ref="C49:D49"/>
    <mergeCell ref="C58:D58"/>
    <mergeCell ref="C59:D59"/>
    <mergeCell ref="C56:D56"/>
    <mergeCell ref="C51:D51"/>
    <mergeCell ref="C52:D52"/>
    <mergeCell ref="C54:D54"/>
    <mergeCell ref="C64:D64"/>
    <mergeCell ref="C65:D65"/>
    <mergeCell ref="C66:D66"/>
    <mergeCell ref="C68:D68"/>
    <mergeCell ref="C67:D67"/>
    <mergeCell ref="C60:D60"/>
    <mergeCell ref="C62:D62"/>
    <mergeCell ref="C61:D61"/>
    <mergeCell ref="C63:D63"/>
    <mergeCell ref="C69:D69"/>
    <mergeCell ref="C70:D70"/>
    <mergeCell ref="C71:D71"/>
    <mergeCell ref="C83:D83"/>
    <mergeCell ref="C72:D72"/>
    <mergeCell ref="C73:D73"/>
    <mergeCell ref="C74:D74"/>
    <mergeCell ref="C75:D75"/>
    <mergeCell ref="C76:D76"/>
    <mergeCell ref="C77:D77"/>
    <mergeCell ref="C80:D80"/>
    <mergeCell ref="C81:D81"/>
    <mergeCell ref="C82:D82"/>
    <mergeCell ref="C95:D95"/>
    <mergeCell ref="C84:D84"/>
    <mergeCell ref="C85:D85"/>
    <mergeCell ref="C86:D86"/>
    <mergeCell ref="C87:D87"/>
    <mergeCell ref="C88:D88"/>
    <mergeCell ref="C89:D89"/>
    <mergeCell ref="A100:A101"/>
    <mergeCell ref="A103:A105"/>
    <mergeCell ref="C25:D25"/>
    <mergeCell ref="C90:D90"/>
    <mergeCell ref="C91:D91"/>
    <mergeCell ref="C92:D92"/>
    <mergeCell ref="C93:D93"/>
    <mergeCell ref="C94:D94"/>
    <mergeCell ref="C78:D78"/>
    <mergeCell ref="C79:D79"/>
  </mergeCells>
  <printOptions/>
  <pageMargins left="0.6692913385826772" right="0.15748031496062992" top="0.1968503937007874" bottom="0.15748031496062992" header="0.15748031496062992" footer="0.15748031496062992"/>
  <pageSetup fitToHeight="3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02.28125" style="0" customWidth="1"/>
  </cols>
  <sheetData>
    <row r="1" ht="12.75">
      <c r="A1" s="73"/>
    </row>
    <row r="2" ht="15.75">
      <c r="A2" s="57" t="s">
        <v>396</v>
      </c>
    </row>
    <row r="3" ht="15.75">
      <c r="A3" s="58"/>
    </row>
    <row r="4" ht="63">
      <c r="A4" s="59" t="s">
        <v>948</v>
      </c>
    </row>
    <row r="5" ht="15.75">
      <c r="A5" s="59" t="s">
        <v>400</v>
      </c>
    </row>
    <row r="6" ht="15.75" customHeight="1">
      <c r="A6" s="59" t="s">
        <v>399</v>
      </c>
    </row>
    <row r="7" ht="47.25">
      <c r="A7" s="59" t="s">
        <v>398</v>
      </c>
    </row>
    <row r="8" ht="15.75">
      <c r="A8" s="59" t="s">
        <v>397</v>
      </c>
    </row>
    <row r="9" ht="63">
      <c r="A9" s="59" t="s">
        <v>882</v>
      </c>
    </row>
    <row r="10" ht="47.25">
      <c r="A10" s="59" t="s">
        <v>708</v>
      </c>
    </row>
    <row r="11" ht="31.5">
      <c r="A11" s="59" t="s">
        <v>706</v>
      </c>
    </row>
    <row r="12" ht="47.25">
      <c r="A12" s="59" t="s">
        <v>707</v>
      </c>
    </row>
    <row r="13" ht="15.75">
      <c r="A13" s="59"/>
    </row>
    <row r="14" ht="63">
      <c r="A14" s="61" t="s">
        <v>401</v>
      </c>
    </row>
    <row r="20" ht="15.75">
      <c r="A20" s="59"/>
    </row>
    <row r="23" ht="15.75">
      <c r="A23" s="59"/>
    </row>
    <row r="24" ht="15.75">
      <c r="A24" s="60"/>
    </row>
    <row r="27" ht="15.75">
      <c r="A27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CrashNet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pc45656</dc:creator>
  <cp:keywords/>
  <dc:description/>
  <cp:lastModifiedBy>Todor Angelov</cp:lastModifiedBy>
  <cp:lastPrinted>2019-08-22T12:49:04Z</cp:lastPrinted>
  <dcterms:created xsi:type="dcterms:W3CDTF">2015-05-11T10:22:43Z</dcterms:created>
  <dcterms:modified xsi:type="dcterms:W3CDTF">2019-08-22T12:49:53Z</dcterms:modified>
  <cp:category/>
  <cp:version/>
  <cp:contentType/>
  <cp:contentStatus/>
</cp:coreProperties>
</file>